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TSAR\Acuan Penugasan\Penilaian Panji Keberhasilan\"/>
    </mc:Choice>
  </mc:AlternateContent>
  <xr:revisionPtr revIDLastSave="0" documentId="13_ncr:1_{7BAD9A6E-F377-4E53-8634-3AFC55B26D99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PPK contoh" sheetId="1" r:id="rId1"/>
    <sheet name="Master Nett" sheetId="4" r:id="rId2"/>
    <sheet name="Pembobotan" sheetId="3" r:id="rId3"/>
    <sheet name="cek" sheetId="6" r:id="rId4"/>
  </sheets>
  <definedNames>
    <definedName name="_xlnm.Print_Area" localSheetId="1">'Master Nett'!$A$1:$I$157</definedName>
    <definedName name="_xlnm.Print_Titles" localSheetId="3">cek!$4:$4</definedName>
    <definedName name="_xlnm.Print_Titles" localSheetId="1">'Master Nett'!$4:$4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6" i="4" l="1"/>
  <c r="G124" i="4" l="1"/>
  <c r="G127" i="4"/>
  <c r="G142" i="4"/>
  <c r="G145" i="4"/>
  <c r="G144" i="4"/>
  <c r="G140" i="4"/>
  <c r="G143" i="4"/>
  <c r="F156" i="6" l="1"/>
  <c r="H146" i="6" s="1"/>
  <c r="H12" i="6" l="1"/>
  <c r="H5" i="6"/>
  <c r="H17" i="6"/>
  <c r="H8" i="6"/>
  <c r="H140" i="6"/>
  <c r="H143" i="6"/>
  <c r="H58" i="6"/>
  <c r="H21" i="6"/>
  <c r="H73" i="6"/>
  <c r="H34" i="6"/>
  <c r="H84" i="6"/>
  <c r="H45" i="6"/>
  <c r="H97" i="6"/>
  <c r="H113" i="6"/>
  <c r="H137" i="6"/>
  <c r="H151" i="6"/>
  <c r="H25" i="6"/>
  <c r="H36" i="6"/>
  <c r="H48" i="6"/>
  <c r="H63" i="6"/>
  <c r="H76" i="6"/>
  <c r="H87" i="6"/>
  <c r="H100" i="6"/>
  <c r="H117" i="6"/>
  <c r="H127" i="6"/>
  <c r="H153" i="6"/>
  <c r="H124" i="6"/>
  <c r="H30" i="6"/>
  <c r="H41" i="6"/>
  <c r="H52" i="6"/>
  <c r="H68" i="6"/>
  <c r="H79" i="6"/>
  <c r="H90" i="6"/>
  <c r="H105" i="6"/>
  <c r="H119" i="6"/>
  <c r="H131" i="6"/>
  <c r="H32" i="6"/>
  <c r="H43" i="6"/>
  <c r="H56" i="6"/>
  <c r="H70" i="6"/>
  <c r="H81" i="6"/>
  <c r="H94" i="6"/>
  <c r="H108" i="6"/>
  <c r="H121" i="6"/>
  <c r="H134" i="6"/>
  <c r="G5" i="4" l="1"/>
  <c r="H156" i="6"/>
  <c r="G32" i="4"/>
  <c r="G21" i="4"/>
  <c r="G34" i="4"/>
  <c r="G30" i="4"/>
  <c r="G81" i="4"/>
  <c r="G12" i="4"/>
  <c r="G133" i="4"/>
  <c r="G138" i="4"/>
  <c r="G53" i="4"/>
  <c r="G151" i="6" l="1"/>
  <c r="G137" i="6"/>
  <c r="G124" i="6"/>
  <c r="G146" i="6"/>
  <c r="G134" i="6"/>
  <c r="G121" i="6"/>
  <c r="G143" i="6"/>
  <c r="G131" i="6"/>
  <c r="G119" i="6"/>
  <c r="G153" i="6"/>
  <c r="G140" i="6"/>
  <c r="G127" i="6"/>
  <c r="G117" i="6"/>
  <c r="G108" i="6"/>
  <c r="G105" i="6"/>
  <c r="G113" i="6"/>
  <c r="G94" i="6"/>
  <c r="G81" i="6"/>
  <c r="G79" i="6"/>
  <c r="G100" i="6"/>
  <c r="G87" i="6"/>
  <c r="G76" i="6"/>
  <c r="G97" i="6"/>
  <c r="G84" i="6"/>
  <c r="G73" i="6"/>
  <c r="G90" i="6"/>
  <c r="G68" i="6"/>
  <c r="G63" i="6"/>
  <c r="G70" i="6"/>
  <c r="G56" i="6"/>
  <c r="G43" i="6"/>
  <c r="G52" i="6"/>
  <c r="G58" i="6"/>
  <c r="G45" i="6"/>
  <c r="G48" i="6"/>
  <c r="G36" i="6"/>
  <c r="G41" i="6"/>
  <c r="G32" i="6"/>
  <c r="G17" i="6"/>
  <c r="G30" i="6"/>
  <c r="G12" i="6"/>
  <c r="G34" i="6"/>
  <c r="G25" i="6"/>
  <c r="G21" i="6"/>
  <c r="G8" i="6"/>
  <c r="G5" i="6"/>
  <c r="B129" i="3"/>
  <c r="B128" i="3"/>
  <c r="B127" i="3"/>
  <c r="B126" i="3"/>
  <c r="E123" i="3"/>
  <c r="G156" i="6" l="1"/>
  <c r="F123" i="3"/>
  <c r="G121" i="4"/>
  <c r="G75" i="4"/>
  <c r="G59" i="4"/>
  <c r="G112" i="4"/>
  <c r="G108" i="4"/>
  <c r="G99" i="4"/>
  <c r="G115" i="4"/>
  <c r="G118" i="4"/>
  <c r="G66" i="4"/>
  <c r="G17" i="4"/>
  <c r="G110" i="4"/>
  <c r="G72" i="4"/>
  <c r="G91" i="4"/>
  <c r="G64" i="4"/>
  <c r="G45" i="4"/>
  <c r="G96" i="4"/>
  <c r="G104" i="4"/>
  <c r="G55" i="4"/>
  <c r="G85" i="4"/>
  <c r="G69" i="4"/>
  <c r="G36" i="4"/>
  <c r="G25" i="4"/>
  <c r="G8" i="4"/>
  <c r="G88" i="4"/>
  <c r="G41" i="4"/>
  <c r="G43" i="4"/>
  <c r="G130" i="4"/>
  <c r="G78" i="4"/>
  <c r="G48" i="4"/>
  <c r="G146" i="4" l="1"/>
</calcChain>
</file>

<file path=xl/sharedStrings.xml><?xml version="1.0" encoding="utf-8"?>
<sst xmlns="http://schemas.openxmlformats.org/spreadsheetml/2006/main" count="878" uniqueCount="396">
  <si>
    <t>No</t>
  </si>
  <si>
    <t>Pertanyaan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</si>
  <si>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</si>
  <si>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pegawai dilingkungan Pemerintah Kabupaten/Kota sudah menandatangani Fakta Integritas ?</t>
  </si>
  <si>
    <t>Jika sudah, berapa persen yang menandatangani ?</t>
  </si>
  <si>
    <t>......................................................................................................................................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</si>
  <si>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</si>
  <si>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sudah ada Peraturan tentang Penetapan Wajib Laporan LHKPN ?</t>
  </si>
  <si>
    <t>Jika sudah, berupa peraturan atau keputusan Kepala Daerah ( sebutkan nomor dan tanggalnya) ?</t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</si>
  <si>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</si>
  <si>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Opini BPK atas LKPD tahun 2012 ?</t>
  </si>
  <si>
    <t>..........................................................................................................................</t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</si>
  <si>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</si>
  <si>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ada aturan Kepala Daerah yang berkenaan dengan Kebijakan Disiplin   PNS ?</t>
  </si>
  <si>
    <t>Jika ada, berupa peraturan atau keputusan Kepala Daerah ( sebutkan nomor dan tanggalnya) ?</t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</si>
  <si>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</si>
  <si>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Pemerintah Kabupaten/Kota sudah membentuk Pelayanan Terpadu Satu Pintu (PTSP) ?</t>
  </si>
  <si>
    <t>Jika  sudah, pembentukannya berupa peraturan daerah atau keputusan Kepala Daerah ( sebutkan nomor dan tanggalnya ) ?</t>
  </si>
  <si>
    <t>.........................................................................................................................</t>
  </si>
  <si>
    <t>...............................................................................................................................</t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</si>
  <si>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</si>
  <si>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Pemerintah Kabupaten/Kota sudah menerapkan whistle blower system        ( sistim perlindungan pelapor ) Tindak Pidana Korupsi ?</t>
  </si>
  <si>
    <t>Jika sudah, jelaskan ?</t>
  </si>
  <si>
    <t>...........................................................................................................................</t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</si>
  <si>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</si>
  <si>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 xml:space="preserve">Apakah Pemerintah Kabupaten/Kota sudah membuat Pedoman Pengendalian Gratifikasi ? </t>
  </si>
  <si>
    <t>.............................................................................................................................</t>
  </si>
  <si>
    <r>
      <t>8.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</si>
  <si>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ada Kebijakan Kepala Daerah tentang Pendidikan / Pembinaan &amp; Promosi Anti Korupsi ?</t>
  </si>
  <si>
    <t>Jika ada, berupa peraturan atau keputusan Kepala Daerah (sebutkan nomor dan tanggalnya) ? atau berupa apa ?</t>
  </si>
  <si>
    <r>
      <t>9.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 Narrow"/>
        <family val="2"/>
      </rPr>
      <t> </t>
    </r>
  </si>
  <si>
    <t>Apakah ada Kebijakan Kepala Daerah tentang Promosi Jabatan Secara Terbuka ?</t>
  </si>
  <si>
    <t xml:space="preserve">Jika ada, berupa peraturan atau keputusan Kepala Daerah ( sebutkan nomor dan tanggalnya) ? </t>
  </si>
  <si>
    <t>.....................................................................................................................................</t>
  </si>
  <si>
    <t>10. </t>
  </si>
  <si>
    <t>Apakah ada Kebijakan Kepala Daerah tentang Rekrutment Secara Terbuka ?</t>
  </si>
  <si>
    <t>11. </t>
  </si>
  <si>
    <t>Apakah ada Keputusan Kepala Daerah tentang Pembentukan Tim Pengaduan Masyarakat ?</t>
  </si>
  <si>
    <t>Jiak ada, berupa peraturan atau keputusan Kepala Daerah (sebutkan nomor dan tanggalnya) ?</t>
  </si>
  <si>
    <t>12. </t>
  </si>
  <si>
    <t>Apakah ada peraturan / keputusan Kepala Daerah Pelaksanaan E-Procurement ?</t>
  </si>
  <si>
    <t xml:space="preserve">Jika ada, berupa peraturan / keputusan Kepala Daerah ( sebutkan nomor dan tanggalnya) ?  </t>
  </si>
  <si>
    <t>13. </t>
  </si>
  <si>
    <t>Apakah Pemerintah Kabupaten / Kota sudah memiliki Website ?</t>
  </si>
  <si>
    <t>Jika sudah, apakah website tersebut telah memuat konten tentang Transparansi Anggaran ?</t>
  </si>
  <si>
    <t>14. </t>
  </si>
  <si>
    <t>Apakah Pemerintah Kabupaten/Kota sudah membentuk Majelis TP / TGR ?</t>
  </si>
  <si>
    <t>Jika sudah, sebutkan nomor dan tanggal keputusan tersebut ?</t>
  </si>
  <si>
    <t>15. </t>
  </si>
  <si>
    <t>Apakah Pemerintah Kabupaten/Kota sudah membentuk Tim RAD-PPK ? ( sebutkan nomor dan tanggal keputusannnya) ?</t>
  </si>
  <si>
    <t>Jika sudah, apakah telah membuat RAD-PPK dan Membuat Laporannya ?</t>
  </si>
  <si>
    <t>Ya/Tidak</t>
  </si>
  <si>
    <t>Kriteria</t>
  </si>
  <si>
    <t>75 s.d 100 = 4</t>
  </si>
  <si>
    <t>50 s.d. 74 = 3</t>
  </si>
  <si>
    <t>25 s.d 49 = 2</t>
  </si>
  <si>
    <t>&lt; 25 = 1</t>
  </si>
  <si>
    <t>Perda = 4</t>
  </si>
  <si>
    <t>Perbub/wal = 3</t>
  </si>
  <si>
    <t>SK = 2</t>
  </si>
  <si>
    <t>SE/Surat = 1</t>
  </si>
  <si>
    <t>WTP = 4</t>
  </si>
  <si>
    <t>WDP = 3</t>
  </si>
  <si>
    <t>TW = 2</t>
  </si>
  <si>
    <t>Discl/TMP = 1</t>
  </si>
  <si>
    <t>ada wibsite + ada kontens = 2</t>
  </si>
  <si>
    <t>ada wibsite + tidak ada kontens = 1</t>
  </si>
  <si>
    <t>Ada SK, Tim, RAD-PPK dan Laporan = 4</t>
  </si>
  <si>
    <t xml:space="preserve">Ada SK, Tim, RAD-PPK - Tdk Laporan = 3 </t>
  </si>
  <si>
    <t>Ada SK, ada RAD-PPK = 2</t>
  </si>
  <si>
    <t>Ada SK = 1</t>
  </si>
  <si>
    <t>ada website, kontens + data pendukung = 4</t>
  </si>
  <si>
    <t>ada website + kontens + data pend. Tdk sepenuhnya = 3</t>
  </si>
  <si>
    <t>= 4</t>
  </si>
  <si>
    <t>= 3</t>
  </si>
  <si>
    <t>= 2</t>
  </si>
  <si>
    <t>= 1</t>
  </si>
  <si>
    <t xml:space="preserve">Bukti </t>
  </si>
  <si>
    <t>Nilai</t>
  </si>
  <si>
    <t>Bobot</t>
  </si>
  <si>
    <t>TOTAL NILAI</t>
  </si>
  <si>
    <t>Keterangan</t>
  </si>
  <si>
    <t>Kertas Kerja Penilaian Panji-Panji Keberhasilan</t>
  </si>
  <si>
    <t>Jika sudah, berupa peraturan atau keputusan Kepala Daerah.</t>
  </si>
  <si>
    <t>Berapa Persen yang sudah menyampaikan LHKPN ?</t>
  </si>
  <si>
    <t>75 s.d. 100 = 4</t>
  </si>
  <si>
    <t>25 s.d. 49 = 2</t>
  </si>
  <si>
    <t>Apakah sudah ada Peraturan tentang Penetapan Wajib Laporan LHKASN ?</t>
  </si>
  <si>
    <t>Berapa Persen yang sudah menyampaikan LHKASN?</t>
  </si>
  <si>
    <t>Opini BPK atas LKPD tahun 2014 ?</t>
  </si>
  <si>
    <t>Jika ada, berupa peraturan atau keputusan Kepala Daerah ?</t>
  </si>
  <si>
    <t>Jumlah pelanggaran disiplin PNS ?</t>
  </si>
  <si>
    <t>Jumlah yang ditangani dan telah diselesaikan ?</t>
  </si>
  <si>
    <t>50 s.d. 74 = 2</t>
  </si>
  <si>
    <t>25 s.d 49 = 3</t>
  </si>
  <si>
    <t>&lt; 25 = 4</t>
  </si>
  <si>
    <t>75 s.d. 100 = 1</t>
  </si>
  <si>
    <t>Jika  sudah, pembentukannya berupa peraturan daerah atau keputusan Kepala Daerah ?</t>
  </si>
  <si>
    <t>Jika sudah, apakah system pelayanan sudah berbasis IT</t>
  </si>
  <si>
    <t>TI = 4</t>
  </si>
  <si>
    <t>Manual 1</t>
  </si>
  <si>
    <t>Jika sudah, berupa peraturan atau keputusan Kepala Daerah. ?</t>
  </si>
  <si>
    <t>Ada &gt; 1 = 3</t>
  </si>
  <si>
    <t>Ada 1 = 2</t>
  </si>
  <si>
    <t>Tidak Ada = 0</t>
  </si>
  <si>
    <t>Jika ada sebutkan program dan kegiatan yang ada pada RKPD Tahun 2015</t>
  </si>
  <si>
    <t>Jiak ada, berupa peraturan atau keputusan Kepala Daerah ?</t>
  </si>
  <si>
    <t>Jika ada, berupa peraturan / keputusan Kepala Daerah ?</t>
  </si>
  <si>
    <t>50 - 75 % = 3</t>
  </si>
  <si>
    <t>30 - 49 % = 2</t>
  </si>
  <si>
    <t>&lt; 30 % = 1</t>
  </si>
  <si>
    <t>Berapa jumlah anggaran belanja modal dan berapa jumlah anggaran belanja melalui e - Precurement ?</t>
  </si>
  <si>
    <t>Apakah Pemerintah Kab/Kota sudah memiliki Website dan telah memuat kontens tentang Transparansi Anggaran ?</t>
  </si>
  <si>
    <t>- ada website, kontens + data pendukung = 4</t>
  </si>
  <si>
    <t>- ada website + kontens + data pend. Tdk sepenuhnya = 3</t>
  </si>
  <si>
    <t>- ada wibsite + ada kontens = 2</t>
  </si>
  <si>
    <t>- ada wibsite + tidak  ada kontens = 1</t>
  </si>
  <si>
    <t>Jika sudah, sebutkan berupa apa ?</t>
  </si>
  <si>
    <t>Berapa jumlah kerugian Negara/Daerah yang masuk ke Majelis TP/TGR ?</t>
  </si>
  <si>
    <t>&gt;500 Juta = 4</t>
  </si>
  <si>
    <t>&gt;400 - 500 Jt = 3</t>
  </si>
  <si>
    <t>&gt;300 - 400 Jt = 2</t>
  </si>
  <si>
    <t>&lt;300 Juta = 1</t>
  </si>
  <si>
    <t>Berapa jumlah yang telah ditindaklanjuti ?</t>
  </si>
  <si>
    <t>90 - 100 % = 4</t>
  </si>
  <si>
    <t>70 - 89 % = 3</t>
  </si>
  <si>
    <t>30 - 69 % = 2</t>
  </si>
  <si>
    <t>Apakah Pemerintah Kabupaten/Kota sudah membentuk Tim RAD-PPK Tahun 2015 ?</t>
  </si>
  <si>
    <t>Jika sudah, apakah telah membuat RAD-PPK dan Membuat Laporannya untuk B-09</t>
  </si>
  <si>
    <t>- Ada SK, Tim, RAD-PPK dan Laporan = 4</t>
  </si>
  <si>
    <t xml:space="preserve">- Ada SK, Tim, RAD-PPK - Tdk Laporan = 3 </t>
  </si>
  <si>
    <t>- Ada SK, Tdk ada RAD-PPK dan Tdk ada laporan = 2</t>
  </si>
  <si>
    <t>Apakah Pemerintah Kabupaten/Kota sudah membuat kebijakan tentang Penerapan ZI menuju WBK/WBBM ?</t>
  </si>
  <si>
    <t>Berapa SKPD yang telah ditetapkan dan diusulkan menjadi WBK</t>
  </si>
  <si>
    <t>- Ada SK, ada 4 SKPD = 4</t>
  </si>
  <si>
    <t>- Ada SK, ada 3 SKPD = 3</t>
  </si>
  <si>
    <t>- Ada SK, ada 2 SKPD = 2</t>
  </si>
  <si>
    <t>- Ada SK dan Tidak ada SKPD = 0</t>
  </si>
  <si>
    <t>Tim Penilai :</t>
  </si>
  <si>
    <t>Apakah Pemerintah Kabupaten/Kota telah melalukan/ membuat inovasi pelayanan publik ?</t>
  </si>
  <si>
    <t>Jika sudah dalam bentuk apa ?</t>
  </si>
  <si>
    <t>&gt; 3 = 4</t>
  </si>
  <si>
    <t>&gt;2 = 3</t>
  </si>
  <si>
    <t>&gt; 1 = 1</t>
  </si>
  <si>
    <t>Tidak ada = 0</t>
  </si>
  <si>
    <t>Di Bidang Pencegahan dan Pemberantasan Korupsi (PPK)</t>
  </si>
  <si>
    <t>&gt; 75 % = 4</t>
  </si>
  <si>
    <t>Berapa jumlah yang telah ditindaklanjuti/disetor ke Kas Daerah ?</t>
  </si>
  <si>
    <t>Tidak Ada SK = 0</t>
  </si>
  <si>
    <t>76 s.d 100 = 4</t>
  </si>
  <si>
    <t>51 s.d. 75 = 3</t>
  </si>
  <si>
    <t>26 s.d 50 = 2</t>
  </si>
  <si>
    <t>Belum = 0</t>
  </si>
  <si>
    <t>Apakah sudah ada Penetapan dari Kementerian PAN dan RB terhadap SKPD yang ditetapkan dan diusulkan dimaksud ?</t>
  </si>
  <si>
    <t>Peraturan/Regulasi = 1</t>
  </si>
  <si>
    <t>FC lembar hasil penilaian IPK</t>
  </si>
  <si>
    <t>(Cover depan dan halaman tanda tangan pejabat yang berwenang)</t>
  </si>
  <si>
    <t>FC bukti pendukung dan rekap nama2 yang sudah menyampaikan LHKASN</t>
  </si>
  <si>
    <t>Rekapitulasi jumlah pelanggaran ditandatangani oleh pejabat yang berwenang</t>
  </si>
  <si>
    <t>Rekapitulasi jumlah kasus yang ditangani dan yang diselesaikan  (ditandatangani oleh pejabat yang berwenang)</t>
  </si>
  <si>
    <t>FC bukti website / Print out halaman aplikasi</t>
  </si>
  <si>
    <t>FC Peraturan/Regulasi</t>
  </si>
  <si>
    <t>FC Perwali atau Perbup yang spesifik tentang kode etik dan aturan perilaku PNS</t>
  </si>
  <si>
    <t>Apakah telah dibentuk Tim Penanganan Pengaduan Masyarakat  oleh Kepala Daerah ?</t>
  </si>
  <si>
    <t xml:space="preserve">FC regulasi </t>
  </si>
  <si>
    <t>FC SK tentang tim penanganan Pengaduan Masyarakat</t>
  </si>
  <si>
    <t>Apakah Pemerintah Kab/Kota sudah memiliki Website ?</t>
  </si>
  <si>
    <t>Apakah sudah menyusun Standar Operasional Prosedur (SOP) berkenaan dengan Layanan Informasi Publik ?</t>
  </si>
  <si>
    <t>Apakah Pemerintah Kabupaten/Kota sudah membentuk Pejabat Pengelola Informasi dan Dokumentasi (PPID) Utama dan Pembantu?</t>
  </si>
  <si>
    <t>FC SK Pembentukan PPID Utama dan Pembantu</t>
  </si>
  <si>
    <t>FC SOP layanan informasi publik (cover depan dan halaman pengesahan pejabat berwenang)</t>
  </si>
  <si>
    <t>a.</t>
  </si>
  <si>
    <t>b.</t>
  </si>
  <si>
    <t>c.</t>
  </si>
  <si>
    <t>d.</t>
  </si>
  <si>
    <t>FC surat penetapan dari Kementerian PAN dan RB</t>
  </si>
  <si>
    <t>FC kebijakan tentang Penerapan ZI menuju WBK/WBBM</t>
  </si>
  <si>
    <t>1.  FC bukti pendukung dan rekap nama2 yang sudah menyampaikan LHKPN
2.  Dapatkan Jumlah PNS yang wajib LHKPN</t>
  </si>
  <si>
    <t>Daftar Jumlah PNS yang dipidana masalah TPK dan diformalkan Pejabat yang berwenang</t>
  </si>
  <si>
    <t>0      = 4
1     = 3
2     = 2
&gt;2     = 1</t>
  </si>
  <si>
    <t>Fc Dokumen Rencana aksi yang telah diformalkan</t>
  </si>
  <si>
    <t>Bukti hasil pemantauan rencana Aksi</t>
  </si>
  <si>
    <t>Ada = 1</t>
  </si>
  <si>
    <t>Sudah = 1</t>
  </si>
  <si>
    <t xml:space="preserve">Print out website yang menampilkan isi anggaran, Informasi Publik dan Pengelolaan Dana Hibah/Bansos </t>
  </si>
  <si>
    <t>Hasil penilaian leveling kapabilitas APIP</t>
  </si>
  <si>
    <t xml:space="preserve">FC Hasil evaluasi kode etik dan perilaku PNS </t>
  </si>
  <si>
    <t>FC SK pembentukkan Tim  Penilai Kerugian Daerah</t>
  </si>
  <si>
    <t>Apakah Pemerintah Kabupaten/Kota sudah membentuk Tim  Penilai Kerugian Daerah (TPKD) sesuai PP No. 38 Tahun 2016 ?</t>
  </si>
  <si>
    <t>Berapa jumlah kerugian Negara/Daerah yang masuk ke Majelis Pertimbangan Penyelesaian Kerugian Daerah  ?</t>
  </si>
  <si>
    <t>Rekapitulasi jumlah kerugian negara/daerah yang diterima oleh Majelis Pertimbangan Penyelesaian Kerugian Daerah dan yang telah ditindaklanjuti/disetor ke Kas Daerah (ditandatangani oleh pejabat yang berwenang)</t>
  </si>
  <si>
    <t>Apakah Kabupaten/Kota telah membentuk Tim Sapu Bersih Pungutan Liar (Saber Pungli) ?</t>
  </si>
  <si>
    <t>FC SK Tim Kepala Daerah</t>
  </si>
  <si>
    <t>Ada = 2</t>
  </si>
  <si>
    <t>Tidak Ada =0</t>
  </si>
  <si>
    <t>FC Laporan tindaklanjut (cover depan dan yang bertandatangan)</t>
  </si>
  <si>
    <t>Tidak ada pengaduan = 3</t>
  </si>
  <si>
    <t>Ada pengaduan dan ada tindaklanjut = 2</t>
  </si>
  <si>
    <t>Ada pengaduan dan tidak ditindaklanjuti = 1</t>
  </si>
  <si>
    <t>Level 1 = 1</t>
  </si>
  <si>
    <t>Level 2  = 2</t>
  </si>
  <si>
    <t>Level 3 = 3</t>
  </si>
  <si>
    <t>0 s.d 33 = 1</t>
  </si>
  <si>
    <t>34 s.d. 66 = 2</t>
  </si>
  <si>
    <t>67 s.d 100 = 3</t>
  </si>
  <si>
    <t>(Jumlah hasil pemantauan dibagi dengan jumlah rencana aksi)</t>
  </si>
  <si>
    <t>0 s.d 25 = 1</t>
  </si>
  <si>
    <t>Apakah telah dilaksanakan penilaian Indeks Persepsi Korupsi (IPK) ?</t>
  </si>
  <si>
    <t>Apabila tidak ada data dikarenakan kerahasiaan, dapat berupa keterangan dari pejabat yang berwenang mengenai jumlah pengaduan dan tindaklanjutnya</t>
  </si>
  <si>
    <t>Tim Penilai,</t>
  </si>
  <si>
    <t>1.</t>
  </si>
  <si>
    <t>2.</t>
  </si>
  <si>
    <t>3.</t>
  </si>
  <si>
    <t>4.</t>
  </si>
  <si>
    <t>Berapa Jumlah PNS/ASN yang wajib LHKASN</t>
  </si>
  <si>
    <t>Apakah Pemerintah Kabupaten/Kota sudah membuat kode etik dan aturan perilaku PNS/ASN ?</t>
  </si>
  <si>
    <t>Apakah telah dilakukan evaluasi atas Kode Etik dan aturan perilaku PNS/ASN ?</t>
  </si>
  <si>
    <t>Pembagian adalah jumlah seluruh PNS/ASN</t>
  </si>
  <si>
    <t>Belum  = 0</t>
  </si>
  <si>
    <t>Apakah Pemerintah Kabupaten/Kota sudah membuat pedoman rencana aksi program Pemberantasan korupsi terintegrasi ?</t>
  </si>
  <si>
    <t>Apakah ada Regulasi tentang pengelolaan penanganan pengaduan masyarakat ?</t>
  </si>
  <si>
    <t>&gt;500 Juta = 3</t>
  </si>
  <si>
    <t>&gt;300 - 500 Jt = 2</t>
  </si>
  <si>
    <t>FC Program/Keg. yang menunjukkan anggaran saber pungli pada DPA</t>
  </si>
  <si>
    <t>&gt; 1 SKPD = 1</t>
  </si>
  <si>
    <t>Apakah Aparat Pengawas Internal Pemerintah (APIP) di PEMDA Kabupaten/Kota telah menuju Kapabilitas APIP sesuai dengan leveling yang diamanatkan dalam RPJMD Kab/Kota</t>
  </si>
  <si>
    <t>Berapa Jumlah PNS/ASN yang manyerahkan LHKASN</t>
  </si>
  <si>
    <t xml:space="preserve">A/AA= 4
</t>
  </si>
  <si>
    <t>B/BB = 3</t>
  </si>
  <si>
    <t>C/CC = 2</t>
  </si>
  <si>
    <t>&lt; CC = 1</t>
  </si>
  <si>
    <t>67 s.d 100 = 1</t>
  </si>
  <si>
    <t>0 s.d 33 = 3</t>
  </si>
  <si>
    <t>Berapa persen rencana aksi yang telah dilaksanakan?</t>
  </si>
  <si>
    <t>- ada website, dan keseluruhan kontens terakomodir = 3</t>
  </si>
  <si>
    <t>- ada website, tidak ada kontens = 0</t>
  </si>
  <si>
    <r>
      <t xml:space="preserve">- ada website, dan kontens terakomodir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 3 = 2</t>
    </r>
  </si>
  <si>
    <r>
      <t xml:space="preserve">- ada website, dan kontens terakomodir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 2 = 1</t>
    </r>
  </si>
  <si>
    <t>Apakah website Pemerintah Kabupaten/Kota telah memuat Daftar Informasi Publik untuk dipublikasikan ?</t>
  </si>
  <si>
    <t>Apakah Rekomendasi Teknis sudah difasilitasi oleh  DPMPTSP</t>
  </si>
  <si>
    <t>Apakah Tersedia saluran/media pengaduan baik manual atau elektronik ?</t>
  </si>
  <si>
    <t>Apakah telah dibentuk Unit Kerja Pengadaan Barang dan Jasa (UKPBJ) di Pemerintah Kabupaten/Kota?</t>
  </si>
  <si>
    <t>Apakah Sistem Informasi Rencana Umum Pengadaan (SIRUP) telah ditayangkan tepat waktu?</t>
  </si>
  <si>
    <t>Apakah APIP telah melakukan Audit terhadap sistem UKPBJ?</t>
  </si>
  <si>
    <t>Softcopy booklet/pamflet perizinan, Screenshoot website</t>
  </si>
  <si>
    <t>SK Kada tentang Tim Teknis Pel. Perizinan, Softcopy SOP Pemberian Rekomendasi Teknis, Softcopy Jadwal Tim Teknis, Dok. Berita acara uji Teknis Pel. Perizinan</t>
  </si>
  <si>
    <t>Perkada tentang pembentukan dan struktur organisasi</t>
  </si>
  <si>
    <t>Rekapitulasi pelatihan yang diikuti oleh Pokja UKPBJ dan Sertifikatnya</t>
  </si>
  <si>
    <t>Screenshoot penayangan SIRUP</t>
  </si>
  <si>
    <t>Laporan hasil pemeriksaan</t>
  </si>
  <si>
    <t>Berapa Jumlah PNS wajib LHKPN</t>
  </si>
  <si>
    <t>Berapa Jumlah PNS wajib LHKPN yang sudah menyampaikan LHKPN</t>
  </si>
  <si>
    <t>- 2 Kali WTP = 4</t>
  </si>
  <si>
    <t>- 1 Kali WTP, 1 Kali WDP = 3</t>
  </si>
  <si>
    <t>- 2 Kali WDP,1 kali WDP 1 Kali TW/Discl = 2</t>
  </si>
  <si>
    <t>- Semua Discl/TMP/TW = 1</t>
  </si>
  <si>
    <t>Terdapat SK Kada tentang Tim Teknis Pel. Perizinan, Softcopy SOP Pemberian Rekomendasi Teknis, Softcopy Jadwal Tim Teknis, Dok. Berita acara uji Teknis Pel. Perizinan = 1</t>
  </si>
  <si>
    <t>Terdapat hanya 4 dokumen yang dipersyaratkan = 0,75</t>
  </si>
  <si>
    <t>Terdapat hanya 3 dokumen yang dipersyaratkan = 0,50</t>
  </si>
  <si>
    <t>Terdapat hanya &lt; 2 dokumen yang dipersyaratkan = 0,25</t>
  </si>
  <si>
    <t>Tidak terdapat dokumen yang dipersyaratkan = 0</t>
  </si>
  <si>
    <t>FC/Softcopy SOP Penerimaan Pengaduan</t>
  </si>
  <si>
    <t>FC/Softcopy SOP Tindak lanjut Pengaduan</t>
  </si>
  <si>
    <t>Terdapat saluran/media pengaduan dalam bentuk manual dan telah dilengkapi SOP Penerimaan &amp; Tindak lanjut pengaduan = 1</t>
  </si>
  <si>
    <t>Terdapat saluran/media pengaduan dalam bentuk elektronik dan telah dilengkapi SOP Penerimaan &amp; Tindak lanjut pengaduan = 2</t>
  </si>
  <si>
    <t>Terdapat saluran/media pengaduan dalam bentuk elektronik namun belum dilengkapi SOP Penerimaan &amp; Tindak lanjut pengaduan = 1,5</t>
  </si>
  <si>
    <t>Terdapat saluran/media pengaduan dalam bentuk manual namun belum dilengkapi SOP Penerimaan &amp; Tindak lanjut pengaduan = 0,5</t>
  </si>
  <si>
    <t>Belum memiliki saluran/media pengaduan dalam bentuk manual ataupun elektronik= 0</t>
  </si>
  <si>
    <t>Berapa persen anggota Pokja UKPBJ telah bersertifikasi?</t>
  </si>
  <si>
    <t>Jumlah Anggota Pokja UKPBJ keseluruhan</t>
  </si>
  <si>
    <t>Jumlah Anggota Pokja UKPBJ yang bersertifikasi</t>
  </si>
  <si>
    <t>Tepat waktu = 1</t>
  </si>
  <si>
    <t>Tidak tepat waktu = 0</t>
  </si>
  <si>
    <t xml:space="preserve">Jika sudah, apakah website tersebut telah memuat konten/isi tentang (1) Transparansi Anggaran, (2) Informasi Publik, (3) Transparansi Pengelolaan dana Hibah/Bansos, (4) Laporan Akuntabilitas, (5) RPJMD </t>
  </si>
  <si>
    <t>Apakah Maturitas SPIP telah dilaksanakan di Pemerintah Kabupaten/Kota?</t>
  </si>
  <si>
    <t>FC Dokumen terkait Pelaksanaan Maturitas SPIP (ex : Dasar Hukum dan dokumen lainnya)</t>
  </si>
  <si>
    <t xml:space="preserve">Jika sudah, berapa hasil skor IPK Tahun 2019? </t>
  </si>
  <si>
    <t>Berapa persen PNS wajib LHKPN yang sudah menyampaikan LHKPN 2019?</t>
  </si>
  <si>
    <t>Berapa persen PNS yang sudah menyampaikan LHKASN 2019?</t>
  </si>
  <si>
    <t>Opini BPK atas LKPD tahun 2018 dan LKPD Tahun 2019 ?</t>
  </si>
  <si>
    <t>FC Pernyataan Opini dari BPK 2018 dan  2019</t>
  </si>
  <si>
    <t>Berapa persentase Tindak Lanjut Rekomendasi Temuan Hasil Pemeriksaan BPK RI yang telah tuntas ditindaklanjuti sampai dengan semester 1 Tahun 2020</t>
  </si>
  <si>
    <t>FC pemutakhiran data semester I 2020 yang ditandatangani/paraf oleh pejabat yang berwenang</t>
  </si>
  <si>
    <t>Hasil Penilaian Evaluasi Sistem Akuntabilitas Kinerja Instansi Pemerintah (SAKIP) Kabupaten/Kota Tahun 2019</t>
  </si>
  <si>
    <t>Penilaian dari Kementrian PAN-RB</t>
  </si>
  <si>
    <t>Berapa Jumlah PNS/ASN yang dipidana terkait dengan Tindak Pidana Korupsi (TPK) periode 2019 s/d saat penilaian (September 2020)</t>
  </si>
  <si>
    <t>Jumlah hukuman disiplin PNS/ASN s/d saat penilaian (September 2020) ?</t>
  </si>
  <si>
    <t>Jumlah hukuman disiplin PNS/ASN yang berkaitan dengan tipikor s/d saat penilaian (September 2020) ?</t>
  </si>
  <si>
    <t>Apakah tersedia transparansi informasi lengkap tentang jenis, lama (waktu), biaya dan persyaratan perizinan pada DPMPTSP?</t>
  </si>
  <si>
    <t>Apakah Pemerintah Kabupaten/Kota sudah membuat regulasi tentang whistle blower system ( sistem perlindungan pelapor ) Tindak Pidana Korupsi ?</t>
  </si>
  <si>
    <t>Apakah regulasi tersebut telah diterapkan?</t>
  </si>
  <si>
    <t>Sistem/Aplikasi = 2</t>
  </si>
  <si>
    <t>Screenshoot Sistem/Aplikasi</t>
  </si>
  <si>
    <t>Berapa jumlah pengaduan mengenai pungutan liar yang ditindaklanjuti oleh Tim periode September Tahun 2020</t>
  </si>
  <si>
    <t>Berapa SKPD yang telah ditetapkan dan diusulkan menjadi WBK tahun 2019?</t>
  </si>
  <si>
    <t>Berapa SKPD yang telah ditetapkan dan diusulkan menjadi WBBM tahun 2019?</t>
  </si>
  <si>
    <t>Apakah sudah dianggarkan kegiatan tim saber pungli dalam APBD Kabupaten/Kota Tahun 2019 ?</t>
  </si>
  <si>
    <t>FC bukti SKPD (penilaian dari Inspektorat) yang diusulkan menjadi WBK</t>
  </si>
  <si>
    <t>FC bukti SKPD (penilaian dari Inspektorat) yang diusulkan menjadi WBBM</t>
  </si>
  <si>
    <t>Apakah Kabupaten/Kota telah melaksanakan Penilaian Mandiri Reformasi Birokrasi (PMPRB)</t>
  </si>
  <si>
    <t>Rekapitulasi SKPD yang ditetapkan sebagai Sampling</t>
  </si>
  <si>
    <t>Level 1  = 1</t>
  </si>
  <si>
    <t>Apakah telah dilakukan Uji Kompetensi penyesuaian/ Impassing jabatan Fungsional PBJ?</t>
  </si>
  <si>
    <t>SK Impassing</t>
  </si>
  <si>
    <t>c</t>
  </si>
  <si>
    <t>d</t>
  </si>
  <si>
    <t>e</t>
  </si>
  <si>
    <t xml:space="preserve">Apakah telah dilakukan Audit :
</t>
  </si>
  <si>
    <t>Audit Kepegawaian</t>
  </si>
  <si>
    <t>Audit Kepatuhan BMD</t>
  </si>
  <si>
    <t>Probity Audit</t>
  </si>
  <si>
    <t>SPT/LHP</t>
  </si>
  <si>
    <t>Berapa Prosentase Capaian MCP (Monitoring Centre for Prevention) dari Koordinasi &amp; Supervisi Pencegahan KPK Tahun 2019</t>
  </si>
  <si>
    <t>Print out Hasil Penilaian KPK</t>
  </si>
  <si>
    <t>81-100 % = 5</t>
  </si>
  <si>
    <t>61-80 % = 4</t>
  </si>
  <si>
    <t>41-60 % = 3</t>
  </si>
  <si>
    <t>21-40 % = 2</t>
  </si>
  <si>
    <t>0-20 % = 1</t>
  </si>
  <si>
    <t>Sudah = 2</t>
  </si>
  <si>
    <t>Dalam Proses = 1</t>
  </si>
  <si>
    <t xml:space="preserve">1-2 SKPD = 1 </t>
  </si>
  <si>
    <t>&gt; 2 SKPD = 2</t>
  </si>
  <si>
    <t>Samarinda, Oktober 2020</t>
  </si>
  <si>
    <t>Bobot sesuai Nilai</t>
  </si>
  <si>
    <t>Samarinda, ........Oktober 2021</t>
  </si>
  <si>
    <t>Apakah sudah dianggarkan kegiatan tim saber pungli dalam APBD Kabupaten/Kota Tahun 2021 ?</t>
  </si>
  <si>
    <t>Opini BPK atas LKPD tahun 2019 dan LKPD Tahun 2020 ?</t>
  </si>
  <si>
    <t>Berapa Jumlah PNS/ASN yang dipidana terkait dengan Tindak Pidana Korupsi (TPK) periode 2020 s/d saat penilaian (September 2021)</t>
  </si>
  <si>
    <t>Berapa jumlah pengaduan mengenai pungutan liar yang ditindaklanjuti oleh Tim periode September Tahun 2021</t>
  </si>
  <si>
    <t>Berapa SKPD yang telah ditetapkan dan diusulkan menjadi WBK tahun 2020?</t>
  </si>
  <si>
    <t>Berapa SKPD yang telah ditetapkan dan diusulkan menjadi WBBM tahun 2020?</t>
  </si>
  <si>
    <t>FC Pernyataan Opini dari BPK 2019 dan  2020</t>
  </si>
  <si>
    <t>Berapa persentase Tindak Lanjut Rekomendasi Temuan Hasil Pemeriksaan BPK RI yang telah tuntas ditindaklanjuti sampai dengan semester I Tahun 2021</t>
  </si>
  <si>
    <t>Level 3 = 2</t>
  </si>
  <si>
    <t>Level 1, 2 = 1</t>
  </si>
  <si>
    <t>Berapa persen PNS wajib LHKPN yang sudah menyampaikan LHKPN 2020?</t>
  </si>
  <si>
    <t>FC pemutakhiran data semester I 2021 yang ditandatangani/paraf oleh pejabat yang berwenang</t>
  </si>
  <si>
    <t>34 s.d 66 = 2</t>
  </si>
  <si>
    <t>67 s.d. 100 = 3</t>
  </si>
  <si>
    <t>Hasil Penilaian Evaluasi Sistem Akuntabilitas Kinerja Instansi Pemerintah (SAKIP) Kabupaten/Kota Tahun 2020</t>
  </si>
  <si>
    <t>Daftar Jumlah PNS yang dipidana masalah TPK dan diformalkan Pejabat  yang berwenang (min. Eselon II)</t>
  </si>
  <si>
    <t>Jumlah hukuman disiplin PNS/ASN tahun 2020 s/d saat penilaian (September 2021) ?</t>
  </si>
  <si>
    <t>Rekapitulasi jumlah pelanggaran ditandatangani oleh Pejabat yang berwenang (min. Eselon II)</t>
  </si>
  <si>
    <t>Apakah Rekomendasi Teknis sudah difasilitasi oleh  DPMPTSP?</t>
  </si>
  <si>
    <t>Terdapat hanya 3 dokumen yang dipersyaratkan = 0,75</t>
  </si>
  <si>
    <t>Terdapat hanya 2 dokumen yang dipersyaratkan = 0,50</t>
  </si>
  <si>
    <t>Tidak terdapat dokumen yang dipersyaratkan = 0,25</t>
  </si>
  <si>
    <r>
      <t xml:space="preserve">Terdapat saluran/media pengaduan dalam bentuk </t>
    </r>
    <r>
      <rPr>
        <b/>
        <sz val="12"/>
        <rFont val="Arial"/>
        <family val="2"/>
      </rPr>
      <t>manual</t>
    </r>
    <r>
      <rPr>
        <sz val="12"/>
        <rFont val="Arial"/>
        <family val="2"/>
      </rPr>
      <t xml:space="preserve"> dan telah dilengkapi SOP Penerimaan &amp; Tindak lanjut pengaduan = 1</t>
    </r>
  </si>
  <si>
    <r>
      <t xml:space="preserve">Terdapat saluran/media pengaduan dalam bentuk </t>
    </r>
    <r>
      <rPr>
        <b/>
        <sz val="12"/>
        <rFont val="Arial"/>
        <family val="2"/>
      </rPr>
      <t>manual namun belum</t>
    </r>
    <r>
      <rPr>
        <sz val="12"/>
        <rFont val="Arial"/>
        <family val="2"/>
      </rPr>
      <t xml:space="preserve"> dilengkapi SOP Penerimaan &amp; Tindak lanjut pengaduan = 0,5</t>
    </r>
  </si>
  <si>
    <r>
      <t xml:space="preserve">Terdapat saluran/media pengaduan dalam bentuk </t>
    </r>
    <r>
      <rPr>
        <b/>
        <sz val="12"/>
        <rFont val="Arial"/>
        <family val="2"/>
      </rPr>
      <t>elektronik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namun belum</t>
    </r>
    <r>
      <rPr>
        <sz val="12"/>
        <rFont val="Arial"/>
        <family val="2"/>
      </rPr>
      <t xml:space="preserve"> dilengkapi SOP Penerimaan &amp; Tindak lanjut pengaduan = 1,5</t>
    </r>
  </si>
  <si>
    <t>Sistem/Aplikasi = 3</t>
  </si>
  <si>
    <t>Berapa persen anggota Pokja UKPBJ telah bersertifikasi (JFT)?</t>
  </si>
  <si>
    <t>Jumlah Anggota Pokja UKPBJ yang bersertifikasi (JFT)</t>
  </si>
  <si>
    <t>Rekapitulasi jumlah anggota POKJA yang memiliki sertifikat fungsional tertentu</t>
  </si>
  <si>
    <t>Berapa persen rencana aksi tahun 2020  yang telah dilaksanakan?</t>
  </si>
  <si>
    <t>Berapa jumlah kerugian Negara/Daerah yang masuk ke Majelis Pertimbangan Penyelesaian Kerugian Daerah?</t>
  </si>
  <si>
    <t>FC bukti SKPD (penilaian dari Inspektorat) yang ditetapkan dan diusulkan menjadi WBK</t>
  </si>
  <si>
    <t>Ada = 3</t>
  </si>
  <si>
    <t>Tidak dilaksanakan = 0</t>
  </si>
  <si>
    <t>Dilaksanakan = 2</t>
  </si>
  <si>
    <t>Ada = 2
Tidak = 0</t>
  </si>
  <si>
    <t>Apakah Inspektorat telah menyusun PKPT berbasis resiko?</t>
  </si>
  <si>
    <t>PKPT, Peta auditan</t>
  </si>
  <si>
    <t>Ada = 1
Tidak = 0</t>
  </si>
  <si>
    <t>Apakah Inspektorat telah melakukan Audit Kinerja?</t>
  </si>
  <si>
    <t>LHP atau PKPT</t>
  </si>
  <si>
    <t>Apakah telah dilakukan Pendampingan Penilaian Risiko oleh Inspektorat kepada SKPD?</t>
  </si>
  <si>
    <t>Laporan Hasil Pendampingan</t>
  </si>
  <si>
    <t>10 SKPD = 4
7-9 = 3
4-6 = 2
1-3 = 1
0 = 0</t>
  </si>
  <si>
    <t>Apakah telah dilakukan sosialiasi/dikomunikasikan atas Kode Etik dan aturan perilaku PNS/ASN ?</t>
  </si>
  <si>
    <t xml:space="preserve">FC Hasil sosialisasi/komunikasi kode etik dan perilaku PNS </t>
  </si>
  <si>
    <t>Apakah APIP telah melakukan Evaluasi terhadap sistem UKPBJ?</t>
  </si>
  <si>
    <t>Laporan Hasil Evaluasi</t>
  </si>
  <si>
    <t>Apakah Pemerintah Kabupaten/Kota sudah membentuk/memiliki pedoman/tata cara pelaksanaan penyelesaian tuntutan ganti kerugian daerah terhadap Pegawai Negeri bukan Bendahara atau Pejabat Lain sesuai PP No. 38 Tahun 2016?</t>
  </si>
  <si>
    <t>FC Perkada/Keputusan Kepala Daerah</t>
  </si>
  <si>
    <t>Rekapitulasi jumlah kerugian negara/daerah yang diterima oleh Majelis Pertimbangan Penyelesaian Kerugian Daerah dan yang telah ditindaklanjuti/disetor ke Kas Daerah (ditandatangani oleh pejabat yang berwenang) yang menjadi kewenangan Majelis TPKD</t>
  </si>
  <si>
    <t>FC bukti SKPD (penilaian dari Inspektorat) yang ditetapkan dan diusulkan menjadi WBBM</t>
  </si>
  <si>
    <t>&gt;1 SKPD = 2</t>
  </si>
  <si>
    <t xml:space="preserve"> </t>
  </si>
  <si>
    <t>Di Bidang Pencegahan dan Pemberantasan Korupsi (PPK) Tahun 2021 se-Kalimantan Timur</t>
  </si>
  <si>
    <t>Jumlah PNS/ASN yang menyerahkan LHKASN dibagi jumlah PNS/ASN yang wajib LHKASN</t>
  </si>
  <si>
    <t>Jumlah PNS yang menyerahkan LHKPN dibagi jumlah PNS yang wajib LHKPN</t>
  </si>
  <si>
    <t>Berapa persen PNS/ASN yang sudah menyampaikan LHKASN 2020?</t>
  </si>
  <si>
    <t>Apakah Inspektorat telah membuat pedoman Perencanaan Pengawasan Berbasis Resiko?</t>
  </si>
  <si>
    <t>Regulasi mengenai Perencanaan Pengawasan Berbasis Resiko (PPBR)</t>
  </si>
  <si>
    <t>…..................., ….................. 2021</t>
  </si>
  <si>
    <t>Pada Kab/Kota Tahun …</t>
  </si>
  <si>
    <r>
      <t>Berapa Prosentase Capaian MCP (</t>
    </r>
    <r>
      <rPr>
        <i/>
        <sz val="12"/>
        <rFont val="Arial"/>
        <family val="2"/>
      </rPr>
      <t>Monitoring Centre for Prevention</t>
    </r>
    <r>
      <rPr>
        <sz val="12"/>
        <rFont val="Arial"/>
        <family val="2"/>
      </rPr>
      <t>) dari Koordinasi &amp; Supervisi Pencegahan KPK Tahun 2020?</t>
    </r>
  </si>
  <si>
    <r>
      <t xml:space="preserve">Apakah </t>
    </r>
    <r>
      <rPr>
        <i/>
        <sz val="12"/>
        <rFont val="Arial"/>
        <family val="2"/>
      </rPr>
      <t xml:space="preserve">self assesment </t>
    </r>
    <r>
      <rPr>
        <sz val="12"/>
        <rFont val="Arial"/>
        <family val="2"/>
      </rPr>
      <t>Maturitas SPIP telah dilaksanakan di Pemerintah Kabupaten/Kota?</t>
    </r>
  </si>
  <si>
    <t>Jumlah hasil pemantauan dibagi dengan jumlah rencana aksi</t>
  </si>
  <si>
    <t xml:space="preserve">(1) Transparansi Anggaran, (2) Informasi Publik, (3) Transparansi Pengelolaan dana Hibah/Bansos, (4) Laporan Akuntabilitas, (5) RPJMD </t>
  </si>
  <si>
    <t>Print out website yang menampilkan isi:</t>
  </si>
  <si>
    <t>Jumlah yang telah disetor dibagi dengan jumlah yang seharusnya disetor</t>
  </si>
  <si>
    <t xml:space="preserve">Jika sudah, berapa hasil skor IPK Tahun 2020? </t>
  </si>
  <si>
    <t>Apakah Kabupaten/Kota telah melaksanakan Penilaian Mandiri Reformasi Birokrasi (PMPRB)?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</si>
</sst>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7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2" fontId="0" fillId="0" borderId="0" xfId="0" applyNumberFormat="1"/>
    <xf numFmtId="0" fontId="0" fillId="0" borderId="0" xfId="0" quotePrefix="1"/>
    <xf numFmtId="0" fontId="8" fillId="0" borderId="5" xfId="0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6" fillId="0" borderId="5" xfId="2" applyBorder="1" applyAlignment="1" applyProtection="1">
      <alignment horizontal="justify" vertical="center" wrapText="1"/>
    </xf>
    <xf numFmtId="0" fontId="0" fillId="0" borderId="5" xfId="0" applyBorder="1"/>
    <xf numFmtId="0" fontId="0" fillId="0" borderId="3" xfId="0" applyBorder="1"/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4" borderId="6" xfId="0" applyFont="1" applyFill="1" applyBorder="1"/>
    <xf numFmtId="0" fontId="8" fillId="0" borderId="5" xfId="0" quotePrefix="1" applyFont="1" applyBorder="1" applyAlignment="1">
      <alignment vertical="center" wrapText="1"/>
    </xf>
    <xf numFmtId="0" fontId="8" fillId="0" borderId="6" xfId="0" quotePrefix="1" applyFont="1" applyBorder="1" applyAlignment="1">
      <alignment vertical="center" wrapText="1"/>
    </xf>
    <xf numFmtId="0" fontId="0" fillId="4" borderId="6" xfId="0" applyFill="1" applyBorder="1"/>
    <xf numFmtId="0" fontId="8" fillId="0" borderId="7" xfId="0" quotePrefix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6" xfId="1" applyFont="1" applyBorder="1" applyAlignment="1">
      <alignment vertical="center"/>
    </xf>
    <xf numFmtId="164" fontId="8" fillId="0" borderId="7" xfId="1" applyFont="1" applyBorder="1" applyAlignment="1">
      <alignment vertical="center"/>
    </xf>
    <xf numFmtId="164" fontId="8" fillId="0" borderId="5" xfId="1" applyFont="1" applyBorder="1" applyAlignment="1">
      <alignment vertical="center" wrapText="1"/>
    </xf>
    <xf numFmtId="164" fontId="8" fillId="0" borderId="6" xfId="1" applyFont="1" applyBorder="1" applyAlignment="1">
      <alignment vertical="center" wrapText="1"/>
    </xf>
    <xf numFmtId="164" fontId="8" fillId="0" borderId="7" xfId="1" applyFont="1" applyBorder="1" applyAlignment="1">
      <alignment vertical="center" wrapText="1"/>
    </xf>
    <xf numFmtId="164" fontId="8" fillId="0" borderId="11" xfId="1" applyFont="1" applyBorder="1" applyAlignment="1">
      <alignment vertical="center" wrapText="1"/>
    </xf>
    <xf numFmtId="164" fontId="5" fillId="2" borderId="1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4" borderId="6" xfId="0" applyFont="1" applyFill="1" applyBorder="1" applyAlignment="1">
      <alignment vertical="top"/>
    </xf>
    <xf numFmtId="164" fontId="3" fillId="4" borderId="6" xfId="1" applyFont="1" applyFill="1" applyBorder="1" applyAlignment="1">
      <alignment vertical="top"/>
    </xf>
    <xf numFmtId="9" fontId="3" fillId="4" borderId="6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4" borderId="6" xfId="0" applyFont="1" applyFill="1" applyBorder="1" applyAlignment="1">
      <alignment horizontal="justify" vertical="top"/>
    </xf>
    <xf numFmtId="0" fontId="3" fillId="4" borderId="7" xfId="0" applyFont="1" applyFill="1" applyBorder="1" applyAlignment="1">
      <alignment horizontal="justify" vertical="top"/>
    </xf>
    <xf numFmtId="0" fontId="3" fillId="4" borderId="7" xfId="0" applyFont="1" applyFill="1" applyBorder="1" applyAlignment="1">
      <alignment vertical="top"/>
    </xf>
    <xf numFmtId="164" fontId="3" fillId="4" borderId="7" xfId="1" applyFont="1" applyFill="1" applyBorder="1" applyAlignment="1">
      <alignment vertical="top"/>
    </xf>
    <xf numFmtId="0" fontId="3" fillId="4" borderId="6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 wrapText="1"/>
    </xf>
    <xf numFmtId="164" fontId="3" fillId="4" borderId="6" xfId="1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/>
    </xf>
    <xf numFmtId="165" fontId="3" fillId="4" borderId="6" xfId="1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justify" vertical="top" wrapText="1"/>
    </xf>
    <xf numFmtId="164" fontId="3" fillId="4" borderId="7" xfId="1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left" vertical="top"/>
    </xf>
    <xf numFmtId="165" fontId="3" fillId="4" borderId="5" xfId="1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justify" vertical="top"/>
    </xf>
    <xf numFmtId="0" fontId="3" fillId="4" borderId="6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164" fontId="3" fillId="4" borderId="5" xfId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3" fillId="4" borderId="5" xfId="0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left" vertical="top"/>
    </xf>
    <xf numFmtId="0" fontId="3" fillId="4" borderId="5" xfId="2" applyFont="1" applyFill="1" applyBorder="1" applyAlignment="1" applyProtection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4" borderId="5" xfId="0" quotePrefix="1" applyFont="1" applyFill="1" applyBorder="1" applyAlignment="1">
      <alignment horizontal="center" vertical="top" wrapText="1"/>
    </xf>
    <xf numFmtId="0" fontId="3" fillId="4" borderId="6" xfId="2" applyFont="1" applyFill="1" applyBorder="1" applyAlignment="1" applyProtection="1">
      <alignment vertical="top" wrapText="1"/>
    </xf>
    <xf numFmtId="0" fontId="3" fillId="4" borderId="6" xfId="0" quotePrefix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center" vertical="top" wrapText="1"/>
    </xf>
    <xf numFmtId="164" fontId="3" fillId="4" borderId="8" xfId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164" fontId="3" fillId="4" borderId="7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1" fontId="4" fillId="4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0" xfId="0" quotePrefix="1" applyFont="1" applyAlignment="1">
      <alignment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quotePrefix="1" applyFont="1" applyAlignment="1">
      <alignment horizontal="center" vertical="top"/>
    </xf>
    <xf numFmtId="0" fontId="3" fillId="4" borderId="5" xfId="0" applyFont="1" applyFill="1" applyBorder="1" applyAlignment="1">
      <alignment vertical="top"/>
    </xf>
    <xf numFmtId="0" fontId="3" fillId="4" borderId="6" xfId="0" quotePrefix="1" applyFont="1" applyFill="1" applyBorder="1" applyAlignment="1">
      <alignment horizontal="left" vertical="top"/>
    </xf>
    <xf numFmtId="0" fontId="3" fillId="4" borderId="7" xfId="0" quotePrefix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top" wrapText="1"/>
    </xf>
    <xf numFmtId="164" fontId="3" fillId="4" borderId="14" xfId="1" applyFont="1" applyFill="1" applyBorder="1" applyAlignment="1">
      <alignment vertical="top"/>
    </xf>
    <xf numFmtId="164" fontId="3" fillId="4" borderId="15" xfId="1" applyFont="1" applyFill="1" applyBorder="1" applyAlignment="1">
      <alignment vertical="top"/>
    </xf>
    <xf numFmtId="164" fontId="3" fillId="4" borderId="14" xfId="1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justify" vertical="top" wrapText="1"/>
    </xf>
    <xf numFmtId="0" fontId="3" fillId="4" borderId="14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justify" vertical="top"/>
    </xf>
    <xf numFmtId="0" fontId="3" fillId="4" borderId="14" xfId="0" applyFont="1" applyFill="1" applyBorder="1" applyAlignment="1">
      <alignment vertical="top"/>
    </xf>
    <xf numFmtId="0" fontId="3" fillId="4" borderId="15" xfId="0" applyFont="1" applyFill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justify" vertical="top"/>
    </xf>
    <xf numFmtId="165" fontId="3" fillId="4" borderId="15" xfId="1" applyNumberFormat="1" applyFont="1" applyFill="1" applyBorder="1" applyAlignment="1">
      <alignment horizontal="center" vertical="top" wrapText="1"/>
    </xf>
    <xf numFmtId="0" fontId="3" fillId="4" borderId="14" xfId="0" quotePrefix="1" applyFont="1" applyFill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13" fillId="4" borderId="6" xfId="0" applyFont="1" applyFill="1" applyBorder="1" applyAlignment="1">
      <alignment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vertical="top" wrapText="1"/>
    </xf>
    <xf numFmtId="0" fontId="13" fillId="4" borderId="7" xfId="0" applyFont="1" applyFill="1" applyBorder="1" applyAlignment="1">
      <alignment horizontal="left" vertical="top"/>
    </xf>
    <xf numFmtId="0" fontId="3" fillId="4" borderId="17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left" vertical="top"/>
    </xf>
    <xf numFmtId="0" fontId="12" fillId="0" borderId="5" xfId="0" applyFont="1" applyBorder="1" applyAlignment="1">
      <alignment vertical="top" wrapText="1"/>
    </xf>
    <xf numFmtId="0" fontId="3" fillId="4" borderId="17" xfId="0" applyFont="1" applyFill="1" applyBorder="1" applyAlignment="1">
      <alignment horizontal="justify" vertical="top"/>
    </xf>
    <xf numFmtId="0" fontId="3" fillId="4" borderId="17" xfId="0" applyFont="1" applyFill="1" applyBorder="1" applyAlignment="1">
      <alignment vertical="top" wrapText="1"/>
    </xf>
    <xf numFmtId="164" fontId="3" fillId="4" borderId="17" xfId="1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6" xfId="1" applyNumberFormat="1" applyFont="1" applyFill="1" applyBorder="1" applyAlignment="1">
      <alignment horizontal="center" vertical="top"/>
    </xf>
    <xf numFmtId="0" fontId="3" fillId="4" borderId="7" xfId="1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6" xfId="0" quotePrefix="1" applyFont="1" applyFill="1" applyBorder="1" applyAlignment="1">
      <alignment horizontal="left" vertical="top" wrapText="1"/>
    </xf>
    <xf numFmtId="0" fontId="3" fillId="4" borderId="7" xfId="0" quotePrefix="1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6" xfId="0" quotePrefix="1" applyFont="1" applyFill="1" applyBorder="1" applyAlignment="1">
      <alignment horizontal="left" vertical="top" wrapText="1"/>
    </xf>
    <xf numFmtId="0" fontId="3" fillId="4" borderId="7" xfId="0" quotePrefix="1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1" applyFont="1" applyFill="1" applyBorder="1" applyAlignment="1">
      <alignment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justify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justify" vertical="top"/>
    </xf>
    <xf numFmtId="0" fontId="3" fillId="0" borderId="3" xfId="0" applyFont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4" borderId="15" xfId="0" applyFont="1" applyFill="1" applyBorder="1" applyAlignment="1">
      <alignment horizontal="justify" vertical="top" wrapText="1"/>
    </xf>
    <xf numFmtId="0" fontId="3" fillId="4" borderId="15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0" borderId="15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justify" vertical="top"/>
    </xf>
    <xf numFmtId="0" fontId="3" fillId="4" borderId="16" xfId="0" applyFont="1" applyFill="1" applyBorder="1" applyAlignment="1">
      <alignment horizontal="justify" vertical="top"/>
    </xf>
    <xf numFmtId="0" fontId="3" fillId="4" borderId="16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0" fontId="3" fillId="0" borderId="5" xfId="0" applyFont="1" applyBorder="1" applyAlignment="1">
      <alignment vertical="top"/>
    </xf>
    <xf numFmtId="0" fontId="3" fillId="4" borderId="2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justify" vertical="top"/>
    </xf>
    <xf numFmtId="164" fontId="3" fillId="4" borderId="1" xfId="1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164" fontId="3" fillId="4" borderId="5" xfId="1" applyFont="1" applyFill="1" applyBorder="1" applyAlignment="1">
      <alignment horizontal="center" vertical="top"/>
    </xf>
    <xf numFmtId="164" fontId="3" fillId="4" borderId="6" xfId="1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4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4" borderId="5" xfId="1" applyNumberFormat="1" applyFont="1" applyFill="1" applyBorder="1" applyAlignment="1">
      <alignment horizontal="center" vertical="top"/>
    </xf>
    <xf numFmtId="0" fontId="3" fillId="4" borderId="6" xfId="1" applyNumberFormat="1" applyFont="1" applyFill="1" applyBorder="1" applyAlignment="1">
      <alignment horizontal="center" vertical="top"/>
    </xf>
    <xf numFmtId="0" fontId="3" fillId="4" borderId="7" xfId="1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5" xfId="0" quotePrefix="1" applyFont="1" applyFill="1" applyBorder="1" applyAlignment="1">
      <alignment horizontal="left" vertical="top" wrapText="1"/>
    </xf>
    <xf numFmtId="0" fontId="3" fillId="4" borderId="6" xfId="0" quotePrefix="1" applyFont="1" applyFill="1" applyBorder="1" applyAlignment="1">
      <alignment horizontal="left" vertical="top" wrapText="1"/>
    </xf>
    <xf numFmtId="0" fontId="3" fillId="4" borderId="7" xfId="0" quotePrefix="1" applyFont="1" applyFill="1" applyBorder="1" applyAlignment="1">
      <alignment horizontal="left" vertical="top" wrapText="1"/>
    </xf>
    <xf numFmtId="164" fontId="3" fillId="4" borderId="7" xfId="1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textRotation="90" wrapText="1"/>
    </xf>
    <xf numFmtId="0" fontId="3" fillId="4" borderId="7" xfId="0" applyFont="1" applyFill="1" applyBorder="1" applyAlignment="1">
      <alignment horizontal="center" vertical="top" textRotation="90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opLeftCell="A61" zoomScale="95" zoomScaleNormal="95" workbookViewId="0">
      <selection activeCell="E75" sqref="E75"/>
    </sheetView>
  </sheetViews>
  <sheetFormatPr defaultRowHeight="21.75" customHeight="1" x14ac:dyDescent="0.25"/>
  <cols>
    <col min="2" max="2" width="78.42578125" customWidth="1"/>
    <col min="3" max="3" width="11.85546875" customWidth="1"/>
    <col min="4" max="4" width="43.42578125" customWidth="1"/>
  </cols>
  <sheetData>
    <row r="1" spans="1:4" ht="21.75" customHeight="1" thickBot="1" x14ac:dyDescent="0.3">
      <c r="A1" s="1" t="s">
        <v>0</v>
      </c>
      <c r="B1" s="2" t="s">
        <v>1</v>
      </c>
      <c r="C1" s="2" t="s">
        <v>51</v>
      </c>
      <c r="D1" s="2" t="s">
        <v>52</v>
      </c>
    </row>
    <row r="2" spans="1:4" ht="21.75" customHeight="1" x14ac:dyDescent="0.25">
      <c r="A2" s="243" t="s">
        <v>2</v>
      </c>
      <c r="B2" s="3" t="s">
        <v>3</v>
      </c>
      <c r="C2" s="5"/>
      <c r="D2" s="5" t="s">
        <v>53</v>
      </c>
    </row>
    <row r="3" spans="1:4" ht="21.75" customHeight="1" x14ac:dyDescent="0.25">
      <c r="A3" s="244"/>
      <c r="B3" s="3" t="s">
        <v>4</v>
      </c>
      <c r="C3" s="6"/>
      <c r="D3" s="6" t="s">
        <v>54</v>
      </c>
    </row>
    <row r="4" spans="1:4" ht="21.75" customHeight="1" x14ac:dyDescent="0.25">
      <c r="A4" s="244"/>
      <c r="B4" s="3" t="s">
        <v>5</v>
      </c>
      <c r="C4" s="6"/>
      <c r="D4" s="6" t="s">
        <v>55</v>
      </c>
    </row>
    <row r="5" spans="1:4" ht="21.75" customHeight="1" thickBot="1" x14ac:dyDescent="0.3">
      <c r="A5" s="245"/>
      <c r="B5" s="4" t="s">
        <v>5</v>
      </c>
      <c r="C5" s="7"/>
      <c r="D5" s="7" t="s">
        <v>56</v>
      </c>
    </row>
    <row r="6" spans="1:4" ht="21.75" customHeight="1" x14ac:dyDescent="0.25">
      <c r="A6" s="243" t="s">
        <v>6</v>
      </c>
      <c r="B6" s="3" t="s">
        <v>7</v>
      </c>
      <c r="C6" s="246"/>
      <c r="D6" s="5" t="s">
        <v>57</v>
      </c>
    </row>
    <row r="7" spans="1:4" ht="21.75" customHeight="1" x14ac:dyDescent="0.25">
      <c r="A7" s="244"/>
      <c r="B7" s="3" t="s">
        <v>8</v>
      </c>
      <c r="C7" s="247"/>
      <c r="D7" s="6" t="s">
        <v>58</v>
      </c>
    </row>
    <row r="8" spans="1:4" ht="21.75" customHeight="1" x14ac:dyDescent="0.25">
      <c r="A8" s="244"/>
      <c r="B8" s="3" t="s">
        <v>5</v>
      </c>
      <c r="C8" s="247"/>
      <c r="D8" s="6" t="s">
        <v>59</v>
      </c>
    </row>
    <row r="9" spans="1:4" ht="21.75" customHeight="1" thickBot="1" x14ac:dyDescent="0.3">
      <c r="A9" s="245"/>
      <c r="B9" s="4" t="s">
        <v>5</v>
      </c>
      <c r="C9" s="248"/>
      <c r="D9" s="7" t="s">
        <v>60</v>
      </c>
    </row>
    <row r="10" spans="1:4" ht="21.75" customHeight="1" x14ac:dyDescent="0.25">
      <c r="A10" s="243" t="s">
        <v>9</v>
      </c>
      <c r="B10" s="3" t="s">
        <v>10</v>
      </c>
      <c r="C10" s="246"/>
      <c r="D10" s="5" t="s">
        <v>61</v>
      </c>
    </row>
    <row r="11" spans="1:4" ht="21.75" customHeight="1" x14ac:dyDescent="0.25">
      <c r="A11" s="244"/>
      <c r="B11" s="3" t="s">
        <v>11</v>
      </c>
      <c r="C11" s="247"/>
      <c r="D11" s="6" t="s">
        <v>62</v>
      </c>
    </row>
    <row r="12" spans="1:4" ht="21.75" customHeight="1" x14ac:dyDescent="0.25">
      <c r="A12" s="244"/>
      <c r="B12" s="3"/>
      <c r="C12" s="247"/>
      <c r="D12" s="6" t="s">
        <v>63</v>
      </c>
    </row>
    <row r="13" spans="1:4" ht="21.75" customHeight="1" thickBot="1" x14ac:dyDescent="0.3">
      <c r="A13" s="245"/>
      <c r="B13" s="4" t="s">
        <v>11</v>
      </c>
      <c r="C13" s="248"/>
      <c r="D13" s="7" t="s">
        <v>64</v>
      </c>
    </row>
    <row r="14" spans="1:4" ht="21.75" customHeight="1" x14ac:dyDescent="0.25">
      <c r="A14" s="243" t="s">
        <v>12</v>
      </c>
      <c r="B14" s="3" t="s">
        <v>13</v>
      </c>
      <c r="C14" s="246"/>
      <c r="D14" s="5" t="s">
        <v>57</v>
      </c>
    </row>
    <row r="15" spans="1:4" ht="21.75" customHeight="1" x14ac:dyDescent="0.25">
      <c r="A15" s="244"/>
      <c r="B15" s="3" t="s">
        <v>14</v>
      </c>
      <c r="C15" s="247"/>
      <c r="D15" s="6" t="s">
        <v>58</v>
      </c>
    </row>
    <row r="16" spans="1:4" ht="21.75" customHeight="1" x14ac:dyDescent="0.25">
      <c r="A16" s="244"/>
      <c r="B16" s="3" t="s">
        <v>11</v>
      </c>
      <c r="C16" s="247"/>
      <c r="D16" s="6" t="s">
        <v>59</v>
      </c>
    </row>
    <row r="17" spans="1:4" ht="21.75" customHeight="1" thickBot="1" x14ac:dyDescent="0.3">
      <c r="A17" s="245"/>
      <c r="B17" s="4" t="s">
        <v>11</v>
      </c>
      <c r="C17" s="248"/>
      <c r="D17" s="7" t="s">
        <v>60</v>
      </c>
    </row>
    <row r="18" spans="1:4" ht="21.75" customHeight="1" x14ac:dyDescent="0.25">
      <c r="A18" s="243" t="s">
        <v>15</v>
      </c>
      <c r="B18" s="3" t="s">
        <v>16</v>
      </c>
      <c r="C18" s="246"/>
      <c r="D18" s="5" t="s">
        <v>57</v>
      </c>
    </row>
    <row r="19" spans="1:4" ht="21.75" customHeight="1" x14ac:dyDescent="0.25">
      <c r="A19" s="244"/>
      <c r="B19" s="3" t="s">
        <v>17</v>
      </c>
      <c r="C19" s="247"/>
      <c r="D19" s="6" t="s">
        <v>58</v>
      </c>
    </row>
    <row r="20" spans="1:4" ht="21.75" customHeight="1" x14ac:dyDescent="0.25">
      <c r="A20" s="244"/>
      <c r="B20" s="3" t="s">
        <v>18</v>
      </c>
      <c r="C20" s="247"/>
      <c r="D20" s="6" t="s">
        <v>59</v>
      </c>
    </row>
    <row r="21" spans="1:4" ht="21.75" customHeight="1" thickBot="1" x14ac:dyDescent="0.3">
      <c r="A21" s="244"/>
      <c r="B21" s="3" t="s">
        <v>18</v>
      </c>
      <c r="C21" s="247"/>
      <c r="D21" s="7" t="s">
        <v>60</v>
      </c>
    </row>
    <row r="22" spans="1:4" ht="21.75" customHeight="1" thickBot="1" x14ac:dyDescent="0.3">
      <c r="A22" s="245"/>
      <c r="B22" s="4" t="s">
        <v>19</v>
      </c>
      <c r="C22" s="248"/>
      <c r="D22" s="10"/>
    </row>
    <row r="23" spans="1:4" ht="21.75" customHeight="1" x14ac:dyDescent="0.25">
      <c r="A23" s="243" t="s">
        <v>20</v>
      </c>
      <c r="B23" s="3" t="s">
        <v>21</v>
      </c>
      <c r="C23" s="246"/>
      <c r="D23" s="5" t="s">
        <v>57</v>
      </c>
    </row>
    <row r="24" spans="1:4" ht="21.75" customHeight="1" x14ac:dyDescent="0.25">
      <c r="A24" s="244"/>
      <c r="B24" s="3" t="s">
        <v>22</v>
      </c>
      <c r="C24" s="247"/>
      <c r="D24" s="6" t="s">
        <v>58</v>
      </c>
    </row>
    <row r="25" spans="1:4" ht="21.75" customHeight="1" x14ac:dyDescent="0.25">
      <c r="A25" s="244"/>
      <c r="B25" s="3" t="s">
        <v>23</v>
      </c>
      <c r="C25" s="247"/>
      <c r="D25" s="6" t="s">
        <v>59</v>
      </c>
    </row>
    <row r="26" spans="1:4" ht="21.75" customHeight="1" thickBot="1" x14ac:dyDescent="0.3">
      <c r="A26" s="244"/>
      <c r="B26" s="3" t="s">
        <v>11</v>
      </c>
      <c r="C26" s="247"/>
      <c r="D26" s="7" t="s">
        <v>60</v>
      </c>
    </row>
    <row r="27" spans="1:4" ht="21.75" customHeight="1" thickBot="1" x14ac:dyDescent="0.3">
      <c r="A27" s="245"/>
      <c r="B27" s="4" t="s">
        <v>19</v>
      </c>
      <c r="C27" s="248"/>
      <c r="D27" s="10"/>
    </row>
    <row r="28" spans="1:4" ht="21.75" customHeight="1" x14ac:dyDescent="0.25">
      <c r="A28" s="243" t="s">
        <v>24</v>
      </c>
      <c r="B28" s="3" t="s">
        <v>25</v>
      </c>
      <c r="C28" s="246"/>
      <c r="D28" s="5" t="s">
        <v>57</v>
      </c>
    </row>
    <row r="29" spans="1:4" ht="21.75" customHeight="1" x14ac:dyDescent="0.25">
      <c r="A29" s="244"/>
      <c r="B29" s="3" t="s">
        <v>8</v>
      </c>
      <c r="C29" s="247"/>
      <c r="D29" s="6" t="s">
        <v>58</v>
      </c>
    </row>
    <row r="30" spans="1:4" ht="21.75" customHeight="1" x14ac:dyDescent="0.25">
      <c r="A30" s="244"/>
      <c r="B30" s="3" t="s">
        <v>26</v>
      </c>
      <c r="C30" s="247"/>
      <c r="D30" s="6" t="s">
        <v>59</v>
      </c>
    </row>
    <row r="31" spans="1:4" ht="21.75" customHeight="1" thickBot="1" x14ac:dyDescent="0.3">
      <c r="A31" s="244"/>
      <c r="B31" s="3" t="s">
        <v>11</v>
      </c>
      <c r="C31" s="247"/>
      <c r="D31" s="7" t="s">
        <v>60</v>
      </c>
    </row>
    <row r="32" spans="1:4" ht="21.75" customHeight="1" thickBot="1" x14ac:dyDescent="0.3">
      <c r="A32" s="245"/>
      <c r="B32" s="4" t="s">
        <v>19</v>
      </c>
      <c r="C32" s="248"/>
      <c r="D32" s="10"/>
    </row>
    <row r="33" spans="1:4" ht="21.75" customHeight="1" x14ac:dyDescent="0.25">
      <c r="A33" s="243" t="s">
        <v>27</v>
      </c>
      <c r="B33" s="3" t="s">
        <v>28</v>
      </c>
      <c r="C33" s="246"/>
      <c r="D33" s="5" t="s">
        <v>57</v>
      </c>
    </row>
    <row r="34" spans="1:4" ht="21.75" customHeight="1" x14ac:dyDescent="0.25">
      <c r="A34" s="244"/>
      <c r="B34" s="3" t="s">
        <v>29</v>
      </c>
      <c r="C34" s="247"/>
      <c r="D34" s="6" t="s">
        <v>58</v>
      </c>
    </row>
    <row r="35" spans="1:4" ht="21.75" customHeight="1" x14ac:dyDescent="0.25">
      <c r="A35" s="244"/>
      <c r="B35" s="3" t="s">
        <v>26</v>
      </c>
      <c r="C35" s="247"/>
      <c r="D35" s="6" t="s">
        <v>59</v>
      </c>
    </row>
    <row r="36" spans="1:4" ht="21.75" customHeight="1" thickBot="1" x14ac:dyDescent="0.3">
      <c r="A36" s="244"/>
      <c r="B36" s="3" t="s">
        <v>11</v>
      </c>
      <c r="C36" s="247"/>
      <c r="D36" s="7" t="s">
        <v>60</v>
      </c>
    </row>
    <row r="37" spans="1:4" ht="21.75" customHeight="1" thickBot="1" x14ac:dyDescent="0.3">
      <c r="A37" s="245"/>
      <c r="B37" s="4" t="s">
        <v>19</v>
      </c>
      <c r="C37" s="248"/>
      <c r="D37" s="10"/>
    </row>
    <row r="38" spans="1:4" ht="21.75" customHeight="1" x14ac:dyDescent="0.25">
      <c r="A38" s="243" t="s">
        <v>30</v>
      </c>
      <c r="B38" s="3" t="s">
        <v>31</v>
      </c>
      <c r="C38" s="246"/>
      <c r="D38" s="5" t="s">
        <v>57</v>
      </c>
    </row>
    <row r="39" spans="1:4" ht="21.75" customHeight="1" x14ac:dyDescent="0.25">
      <c r="A39" s="244"/>
      <c r="B39" s="3" t="s">
        <v>32</v>
      </c>
      <c r="C39" s="247"/>
      <c r="D39" s="6" t="s">
        <v>58</v>
      </c>
    </row>
    <row r="40" spans="1:4" ht="21.75" customHeight="1" x14ac:dyDescent="0.25">
      <c r="A40" s="244"/>
      <c r="B40" s="3" t="s">
        <v>33</v>
      </c>
      <c r="C40" s="247"/>
      <c r="D40" s="6" t="s">
        <v>59</v>
      </c>
    </row>
    <row r="41" spans="1:4" ht="21.75" customHeight="1" thickBot="1" x14ac:dyDescent="0.3">
      <c r="A41" s="244"/>
      <c r="B41" s="3" t="s">
        <v>33</v>
      </c>
      <c r="C41" s="247"/>
      <c r="D41" s="7" t="s">
        <v>60</v>
      </c>
    </row>
    <row r="42" spans="1:4" ht="21.75" customHeight="1" thickBot="1" x14ac:dyDescent="0.3">
      <c r="A42" s="245"/>
      <c r="B42" s="4" t="s">
        <v>33</v>
      </c>
      <c r="C42" s="248"/>
      <c r="D42" s="10"/>
    </row>
    <row r="43" spans="1:4" ht="21.75" customHeight="1" x14ac:dyDescent="0.25">
      <c r="A43" s="243" t="s">
        <v>34</v>
      </c>
      <c r="B43" s="3" t="s">
        <v>35</v>
      </c>
      <c r="C43" s="246"/>
      <c r="D43" s="5" t="s">
        <v>57</v>
      </c>
    </row>
    <row r="44" spans="1:4" ht="21.75" customHeight="1" x14ac:dyDescent="0.25">
      <c r="A44" s="244"/>
      <c r="B44" s="3" t="s">
        <v>14</v>
      </c>
      <c r="C44" s="247"/>
      <c r="D44" s="6" t="s">
        <v>58</v>
      </c>
    </row>
    <row r="45" spans="1:4" ht="21.75" customHeight="1" x14ac:dyDescent="0.25">
      <c r="A45" s="244"/>
      <c r="B45" s="3" t="s">
        <v>19</v>
      </c>
      <c r="C45" s="247"/>
      <c r="D45" s="6" t="s">
        <v>59</v>
      </c>
    </row>
    <row r="46" spans="1:4" ht="21.75" customHeight="1" thickBot="1" x14ac:dyDescent="0.3">
      <c r="A46" s="245"/>
      <c r="B46" s="4" t="s">
        <v>19</v>
      </c>
      <c r="C46" s="248"/>
      <c r="D46" s="7" t="s">
        <v>60</v>
      </c>
    </row>
    <row r="47" spans="1:4" ht="21.75" customHeight="1" x14ac:dyDescent="0.25">
      <c r="A47" s="243" t="s">
        <v>36</v>
      </c>
      <c r="B47" s="3" t="s">
        <v>37</v>
      </c>
      <c r="C47" s="246"/>
      <c r="D47" s="5" t="s">
        <v>57</v>
      </c>
    </row>
    <row r="48" spans="1:4" ht="21.75" customHeight="1" x14ac:dyDescent="0.25">
      <c r="A48" s="244"/>
      <c r="B48" s="3" t="s">
        <v>38</v>
      </c>
      <c r="C48" s="247"/>
      <c r="D48" s="6" t="s">
        <v>58</v>
      </c>
    </row>
    <row r="49" spans="1:4" ht="21.75" customHeight="1" x14ac:dyDescent="0.25">
      <c r="A49" s="244"/>
      <c r="B49" s="3" t="s">
        <v>19</v>
      </c>
      <c r="C49" s="247"/>
      <c r="D49" s="6" t="s">
        <v>59</v>
      </c>
    </row>
    <row r="50" spans="1:4" ht="21.75" customHeight="1" thickBot="1" x14ac:dyDescent="0.3">
      <c r="A50" s="244"/>
      <c r="B50" s="3" t="s">
        <v>19</v>
      </c>
      <c r="C50" s="247"/>
      <c r="D50" s="7" t="s">
        <v>60</v>
      </c>
    </row>
    <row r="51" spans="1:4" ht="21.75" customHeight="1" thickBot="1" x14ac:dyDescent="0.3">
      <c r="A51" s="245"/>
      <c r="B51" s="4" t="s">
        <v>19</v>
      </c>
      <c r="C51" s="248"/>
      <c r="D51" s="10"/>
    </row>
    <row r="52" spans="1:4" ht="21.75" customHeight="1" x14ac:dyDescent="0.25">
      <c r="A52" s="243" t="s">
        <v>39</v>
      </c>
      <c r="B52" s="3" t="s">
        <v>40</v>
      </c>
      <c r="C52" s="246"/>
      <c r="D52" s="5" t="s">
        <v>57</v>
      </c>
    </row>
    <row r="53" spans="1:4" ht="21.75" customHeight="1" x14ac:dyDescent="0.25">
      <c r="A53" s="244"/>
      <c r="B53" s="3" t="s">
        <v>41</v>
      </c>
      <c r="C53" s="247"/>
      <c r="D53" s="6" t="s">
        <v>58</v>
      </c>
    </row>
    <row r="54" spans="1:4" ht="21.75" customHeight="1" x14ac:dyDescent="0.25">
      <c r="A54" s="244"/>
      <c r="B54" s="3" t="s">
        <v>19</v>
      </c>
      <c r="C54" s="247"/>
      <c r="D54" s="6" t="s">
        <v>59</v>
      </c>
    </row>
    <row r="55" spans="1:4" ht="21.75" customHeight="1" thickBot="1" x14ac:dyDescent="0.3">
      <c r="A55" s="245"/>
      <c r="B55" s="4" t="s">
        <v>19</v>
      </c>
      <c r="C55" s="248"/>
      <c r="D55" s="11" t="s">
        <v>60</v>
      </c>
    </row>
    <row r="56" spans="1:4" ht="21.75" customHeight="1" x14ac:dyDescent="0.25">
      <c r="A56" s="243" t="s">
        <v>42</v>
      </c>
      <c r="B56" s="3" t="s">
        <v>43</v>
      </c>
      <c r="C56" s="246"/>
      <c r="D56" s="8" t="s">
        <v>71</v>
      </c>
    </row>
    <row r="57" spans="1:4" ht="21.75" customHeight="1" x14ac:dyDescent="0.25">
      <c r="A57" s="244"/>
      <c r="B57" s="3" t="s">
        <v>44</v>
      </c>
      <c r="C57" s="247"/>
      <c r="D57" s="9" t="s">
        <v>72</v>
      </c>
    </row>
    <row r="58" spans="1:4" ht="21.75" customHeight="1" x14ac:dyDescent="0.25">
      <c r="A58" s="244"/>
      <c r="B58" s="3" t="s">
        <v>19</v>
      </c>
      <c r="C58" s="247"/>
      <c r="D58" s="9" t="s">
        <v>65</v>
      </c>
    </row>
    <row r="59" spans="1:4" ht="21.75" customHeight="1" thickBot="1" x14ac:dyDescent="0.3">
      <c r="A59" s="245"/>
      <c r="B59" s="4" t="s">
        <v>19</v>
      </c>
      <c r="C59" s="248"/>
      <c r="D59" s="9" t="s">
        <v>66</v>
      </c>
    </row>
    <row r="60" spans="1:4" ht="21.75" customHeight="1" x14ac:dyDescent="0.25">
      <c r="A60" s="243" t="s">
        <v>45</v>
      </c>
      <c r="B60" s="3" t="s">
        <v>46</v>
      </c>
      <c r="C60" s="246"/>
      <c r="D60" s="5" t="s">
        <v>57</v>
      </c>
    </row>
    <row r="61" spans="1:4" ht="21.75" customHeight="1" x14ac:dyDescent="0.25">
      <c r="A61" s="244"/>
      <c r="B61" s="3" t="s">
        <v>47</v>
      </c>
      <c r="C61" s="247"/>
      <c r="D61" s="6" t="s">
        <v>58</v>
      </c>
    </row>
    <row r="62" spans="1:4" ht="21.75" customHeight="1" x14ac:dyDescent="0.25">
      <c r="A62" s="244"/>
      <c r="B62" s="3" t="s">
        <v>11</v>
      </c>
      <c r="C62" s="247"/>
      <c r="D62" s="6" t="s">
        <v>59</v>
      </c>
    </row>
    <row r="63" spans="1:4" ht="21.75" customHeight="1" thickBot="1" x14ac:dyDescent="0.3">
      <c r="A63" s="244"/>
      <c r="B63" s="3" t="s">
        <v>11</v>
      </c>
      <c r="C63" s="247"/>
      <c r="D63" s="11" t="s">
        <v>60</v>
      </c>
    </row>
    <row r="64" spans="1:4" ht="21.75" customHeight="1" thickBot="1" x14ac:dyDescent="0.3">
      <c r="A64" s="245"/>
      <c r="B64" s="4" t="s">
        <v>11</v>
      </c>
      <c r="C64" s="248"/>
      <c r="D64" s="10"/>
    </row>
    <row r="65" spans="1:5" ht="21.75" customHeight="1" x14ac:dyDescent="0.25">
      <c r="A65" s="243" t="s">
        <v>48</v>
      </c>
      <c r="B65" s="3" t="s">
        <v>49</v>
      </c>
      <c r="C65" s="246"/>
      <c r="D65" s="8" t="s">
        <v>67</v>
      </c>
    </row>
    <row r="66" spans="1:5" ht="21.75" customHeight="1" x14ac:dyDescent="0.25">
      <c r="A66" s="244"/>
      <c r="B66" s="3" t="s">
        <v>50</v>
      </c>
      <c r="C66" s="247"/>
      <c r="D66" s="9" t="s">
        <v>68</v>
      </c>
    </row>
    <row r="67" spans="1:5" ht="21.75" customHeight="1" x14ac:dyDescent="0.25">
      <c r="A67" s="244"/>
      <c r="B67" s="3" t="s">
        <v>5</v>
      </c>
      <c r="C67" s="247"/>
      <c r="D67" s="9" t="s">
        <v>69</v>
      </c>
    </row>
    <row r="68" spans="1:5" ht="21.75" customHeight="1" x14ac:dyDescent="0.25">
      <c r="A68" s="244"/>
      <c r="B68" s="3" t="s">
        <v>5</v>
      </c>
      <c r="C68" s="247"/>
      <c r="D68" s="9" t="s">
        <v>70</v>
      </c>
    </row>
    <row r="69" spans="1:5" ht="21.75" customHeight="1" x14ac:dyDescent="0.25">
      <c r="A69" s="244"/>
      <c r="B69" s="3" t="s">
        <v>5</v>
      </c>
      <c r="C69" s="247"/>
      <c r="D69" s="9"/>
    </row>
    <row r="70" spans="1:5" ht="21.75" customHeight="1" thickBot="1" x14ac:dyDescent="0.3">
      <c r="A70" s="245"/>
      <c r="B70" s="4" t="s">
        <v>5</v>
      </c>
      <c r="C70" s="248"/>
      <c r="D70" s="10"/>
    </row>
    <row r="72" spans="1:5" ht="21.75" customHeight="1" x14ac:dyDescent="0.25">
      <c r="D72" s="12"/>
      <c r="E72" s="13"/>
    </row>
    <row r="73" spans="1:5" ht="21.75" customHeight="1" x14ac:dyDescent="0.25">
      <c r="D73" s="12"/>
      <c r="E73" s="13"/>
    </row>
    <row r="74" spans="1:5" ht="21.75" customHeight="1" x14ac:dyDescent="0.25">
      <c r="D74" s="12"/>
      <c r="E74" s="13"/>
    </row>
    <row r="75" spans="1:5" ht="21.75" customHeight="1" x14ac:dyDescent="0.25">
      <c r="D75" s="12"/>
      <c r="E75" s="13"/>
    </row>
    <row r="76" spans="1:5" ht="21.75" customHeight="1" x14ac:dyDescent="0.25">
      <c r="D76" s="12"/>
    </row>
  </sheetData>
  <mergeCells count="29">
    <mergeCell ref="A10:A13"/>
    <mergeCell ref="C10:C13"/>
    <mergeCell ref="A14:A17"/>
    <mergeCell ref="C14:C17"/>
    <mergeCell ref="A2:A5"/>
    <mergeCell ref="A6:A9"/>
    <mergeCell ref="C6:C9"/>
    <mergeCell ref="A28:A32"/>
    <mergeCell ref="C28:C32"/>
    <mergeCell ref="A33:A37"/>
    <mergeCell ref="C33:C37"/>
    <mergeCell ref="A18:A22"/>
    <mergeCell ref="C18:C22"/>
    <mergeCell ref="A23:A27"/>
    <mergeCell ref="C23:C27"/>
    <mergeCell ref="A47:A51"/>
    <mergeCell ref="C47:C51"/>
    <mergeCell ref="A52:A55"/>
    <mergeCell ref="C52:C55"/>
    <mergeCell ref="A38:A42"/>
    <mergeCell ref="C38:C42"/>
    <mergeCell ref="A43:A46"/>
    <mergeCell ref="C43:C46"/>
    <mergeCell ref="A65:A70"/>
    <mergeCell ref="C65:C70"/>
    <mergeCell ref="A56:A59"/>
    <mergeCell ref="C56:C59"/>
    <mergeCell ref="A60:A64"/>
    <mergeCell ref="C60:C6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155"/>
  <sheetViews>
    <sheetView view="pageBreakPreview" topLeftCell="D1" zoomScale="96" zoomScaleNormal="90" zoomScaleSheetLayoutView="70" workbookViewId="0">
      <selection activeCell="C152" sqref="C152"/>
    </sheetView>
  </sheetViews>
  <sheetFormatPr defaultColWidth="8.85546875" defaultRowHeight="15" x14ac:dyDescent="0.25"/>
  <cols>
    <col min="1" max="1" width="4.7109375" style="102" customWidth="1"/>
    <col min="2" max="2" width="3.140625" style="102" customWidth="1"/>
    <col min="3" max="3" width="54" style="54" customWidth="1"/>
    <col min="4" max="4" width="12.140625" style="102" customWidth="1"/>
    <col min="5" max="5" width="43" style="54" customWidth="1"/>
    <col min="6" max="6" width="9.42578125" style="102" customWidth="1"/>
    <col min="7" max="7" width="9.85546875" style="54" customWidth="1"/>
    <col min="8" max="8" width="51.42578125" style="54" customWidth="1"/>
    <col min="9" max="9" width="33.28515625" style="54" customWidth="1"/>
    <col min="10" max="16384" width="8.85546875" style="54"/>
  </cols>
  <sheetData>
    <row r="1" spans="1:9" ht="15.75" x14ac:dyDescent="0.25">
      <c r="A1" s="279" t="s">
        <v>82</v>
      </c>
      <c r="B1" s="279"/>
      <c r="C1" s="279"/>
      <c r="D1" s="279"/>
      <c r="E1" s="279"/>
      <c r="F1" s="279"/>
      <c r="G1" s="279"/>
      <c r="H1" s="279"/>
      <c r="I1" s="279"/>
    </row>
    <row r="2" spans="1:9" ht="15.75" x14ac:dyDescent="0.25">
      <c r="A2" s="280" t="s">
        <v>380</v>
      </c>
      <c r="B2" s="280"/>
      <c r="C2" s="280"/>
      <c r="D2" s="280"/>
      <c r="E2" s="280"/>
      <c r="F2" s="280"/>
      <c r="G2" s="280"/>
      <c r="H2" s="280"/>
      <c r="I2" s="280"/>
    </row>
    <row r="3" spans="1:9" ht="15.75" thickBot="1" x14ac:dyDescent="0.3">
      <c r="A3" s="55"/>
      <c r="B3" s="55"/>
      <c r="C3" s="55"/>
      <c r="D3" s="55"/>
      <c r="E3" s="55"/>
      <c r="F3" s="55"/>
      <c r="G3" s="55"/>
      <c r="H3" s="55"/>
      <c r="I3" s="55"/>
    </row>
    <row r="4" spans="1:9" ht="38.25" customHeight="1" thickBot="1" x14ac:dyDescent="0.3">
      <c r="A4" s="211" t="s">
        <v>0</v>
      </c>
      <c r="B4" s="212"/>
      <c r="C4" s="213" t="s">
        <v>1</v>
      </c>
      <c r="D4" s="213" t="s">
        <v>51</v>
      </c>
      <c r="E4" s="213" t="s">
        <v>77</v>
      </c>
      <c r="F4" s="213" t="s">
        <v>78</v>
      </c>
      <c r="G4" s="213" t="s">
        <v>79</v>
      </c>
      <c r="H4" s="213" t="s">
        <v>52</v>
      </c>
      <c r="I4" s="211" t="s">
        <v>81</v>
      </c>
    </row>
    <row r="5" spans="1:9" ht="26.45" customHeight="1" x14ac:dyDescent="0.25">
      <c r="A5" s="274">
        <v>1</v>
      </c>
      <c r="B5" s="256" t="s">
        <v>207</v>
      </c>
      <c r="C5" s="257"/>
      <c r="D5" s="173"/>
      <c r="E5" s="108" t="s">
        <v>155</v>
      </c>
      <c r="F5" s="173">
        <v>3</v>
      </c>
      <c r="G5" s="79">
        <f>(F5/F146)*100</f>
        <v>3</v>
      </c>
      <c r="H5" s="173" t="s">
        <v>204</v>
      </c>
      <c r="I5" s="274"/>
    </row>
    <row r="6" spans="1:9" ht="16.149999999999999" customHeight="1" x14ac:dyDescent="0.25">
      <c r="A6" s="272"/>
      <c r="B6" s="258"/>
      <c r="C6" s="259"/>
      <c r="D6" s="58"/>
      <c r="E6" s="82"/>
      <c r="F6" s="59"/>
      <c r="G6" s="60"/>
      <c r="H6" s="174" t="s">
        <v>203</v>
      </c>
      <c r="I6" s="272"/>
    </row>
    <row r="7" spans="1:9" ht="32.25" customHeight="1" thickBot="1" x14ac:dyDescent="0.3">
      <c r="A7" s="273"/>
      <c r="B7" s="214" t="s">
        <v>394</v>
      </c>
      <c r="C7" s="215"/>
      <c r="D7" s="175"/>
      <c r="E7" s="168" t="s">
        <v>156</v>
      </c>
      <c r="F7" s="175"/>
      <c r="G7" s="64"/>
      <c r="H7" s="175" t="s">
        <v>202</v>
      </c>
      <c r="I7" s="273"/>
    </row>
    <row r="8" spans="1:9" ht="18.75" customHeight="1" x14ac:dyDescent="0.25">
      <c r="A8" s="272">
        <v>2</v>
      </c>
      <c r="B8" s="256" t="s">
        <v>225</v>
      </c>
      <c r="C8" s="257"/>
      <c r="D8" s="174"/>
      <c r="E8" s="56" t="s">
        <v>185</v>
      </c>
      <c r="F8" s="271">
        <v>2</v>
      </c>
      <c r="G8" s="264">
        <f>(F8/F146)*100</f>
        <v>2</v>
      </c>
      <c r="H8" s="174" t="s">
        <v>334</v>
      </c>
      <c r="I8" s="251"/>
    </row>
    <row r="9" spans="1:9" ht="18.75" customHeight="1" x14ac:dyDescent="0.25">
      <c r="A9" s="272"/>
      <c r="B9" s="258"/>
      <c r="C9" s="259"/>
      <c r="D9" s="174"/>
      <c r="E9" s="56"/>
      <c r="F9" s="271"/>
      <c r="G9" s="264"/>
      <c r="H9" s="66" t="s">
        <v>335</v>
      </c>
      <c r="I9" s="252"/>
    </row>
    <row r="10" spans="1:9" ht="18.75" customHeight="1" x14ac:dyDescent="0.25">
      <c r="A10" s="272"/>
      <c r="B10" s="258"/>
      <c r="C10" s="259"/>
      <c r="D10" s="174"/>
      <c r="E10" s="56"/>
      <c r="F10" s="271"/>
      <c r="G10" s="264"/>
      <c r="H10" s="66"/>
      <c r="I10" s="65"/>
    </row>
    <row r="11" spans="1:9" ht="18.75" customHeight="1" thickBot="1" x14ac:dyDescent="0.3">
      <c r="A11" s="171"/>
      <c r="B11" s="260"/>
      <c r="C11" s="261"/>
      <c r="D11" s="175"/>
      <c r="E11" s="67"/>
      <c r="F11" s="175"/>
      <c r="G11" s="64"/>
      <c r="H11" s="135"/>
      <c r="I11" s="67"/>
    </row>
    <row r="12" spans="1:9" ht="15" customHeight="1" x14ac:dyDescent="0.25">
      <c r="A12" s="274">
        <v>3</v>
      </c>
      <c r="B12" s="256" t="s">
        <v>336</v>
      </c>
      <c r="C12" s="257"/>
      <c r="D12" s="170"/>
      <c r="E12" s="286" t="s">
        <v>177</v>
      </c>
      <c r="F12" s="170">
        <v>3</v>
      </c>
      <c r="G12" s="57">
        <f>(F12/F146)*100</f>
        <v>3</v>
      </c>
      <c r="H12" s="69"/>
      <c r="I12" s="251" t="s">
        <v>382</v>
      </c>
    </row>
    <row r="13" spans="1:9" ht="21.6" customHeight="1" x14ac:dyDescent="0.25">
      <c r="A13" s="272"/>
      <c r="B13" s="258"/>
      <c r="C13" s="259"/>
      <c r="D13" s="70"/>
      <c r="E13" s="287"/>
      <c r="F13" s="170"/>
      <c r="G13" s="57"/>
      <c r="H13" s="174" t="s">
        <v>204</v>
      </c>
      <c r="I13" s="252"/>
    </row>
    <row r="14" spans="1:9" ht="18.600000000000001" customHeight="1" x14ac:dyDescent="0.25">
      <c r="A14" s="272"/>
      <c r="B14" s="112"/>
      <c r="C14" s="205"/>
      <c r="D14" s="272"/>
      <c r="E14" s="287"/>
      <c r="F14" s="174"/>
      <c r="G14" s="57"/>
      <c r="H14" s="174" t="s">
        <v>203</v>
      </c>
      <c r="I14" s="252"/>
    </row>
    <row r="15" spans="1:9" ht="28.5" customHeight="1" x14ac:dyDescent="0.25">
      <c r="A15" s="272"/>
      <c r="B15" s="112"/>
      <c r="C15" s="205"/>
      <c r="D15" s="272"/>
      <c r="E15" s="287"/>
      <c r="F15" s="59"/>
      <c r="G15" s="60"/>
      <c r="H15" s="174" t="s">
        <v>202</v>
      </c>
      <c r="I15" s="252" t="s">
        <v>379</v>
      </c>
    </row>
    <row r="16" spans="1:9" ht="16.5" customHeight="1" thickBot="1" x14ac:dyDescent="0.3">
      <c r="A16" s="273"/>
      <c r="B16" s="203"/>
      <c r="C16" s="91"/>
      <c r="D16" s="171"/>
      <c r="E16" s="288"/>
      <c r="F16" s="171"/>
      <c r="G16" s="72"/>
      <c r="H16" s="175"/>
      <c r="I16" s="253"/>
    </row>
    <row r="17" spans="1:9" ht="19.5" customHeight="1" x14ac:dyDescent="0.25">
      <c r="A17" s="274">
        <v>4</v>
      </c>
      <c r="B17" s="265" t="s">
        <v>383</v>
      </c>
      <c r="C17" s="266"/>
      <c r="D17" s="74"/>
      <c r="E17" s="251" t="s">
        <v>157</v>
      </c>
      <c r="F17" s="284">
        <v>3</v>
      </c>
      <c r="G17" s="263">
        <f>(F17/F146)*100</f>
        <v>3</v>
      </c>
      <c r="H17" s="173" t="s">
        <v>204</v>
      </c>
      <c r="I17" s="251" t="s">
        <v>381</v>
      </c>
    </row>
    <row r="18" spans="1:9" ht="19.899999999999999" customHeight="1" x14ac:dyDescent="0.25">
      <c r="A18" s="272"/>
      <c r="B18" s="267"/>
      <c r="C18" s="268"/>
      <c r="D18" s="170"/>
      <c r="E18" s="252"/>
      <c r="F18" s="271"/>
      <c r="G18" s="264"/>
      <c r="H18" s="174" t="s">
        <v>203</v>
      </c>
      <c r="I18" s="252"/>
    </row>
    <row r="19" spans="1:9" ht="19.5" customHeight="1" x14ac:dyDescent="0.25">
      <c r="A19" s="272"/>
      <c r="B19" s="112"/>
      <c r="C19" s="205"/>
      <c r="D19" s="170"/>
      <c r="E19" s="252"/>
      <c r="F19" s="271"/>
      <c r="G19" s="264"/>
      <c r="H19" s="174" t="s">
        <v>202</v>
      </c>
      <c r="I19" s="252"/>
    </row>
    <row r="20" spans="1:9" ht="15.75" thickBot="1" x14ac:dyDescent="0.3">
      <c r="A20" s="273"/>
      <c r="B20" s="203"/>
      <c r="C20" s="91"/>
      <c r="D20" s="171"/>
      <c r="E20" s="253"/>
      <c r="F20" s="285"/>
      <c r="G20" s="289"/>
      <c r="H20" s="175"/>
      <c r="I20" s="253"/>
    </row>
    <row r="21" spans="1:9" ht="15.75" customHeight="1" x14ac:dyDescent="0.25">
      <c r="A21" s="272">
        <v>5</v>
      </c>
      <c r="B21" s="256" t="s">
        <v>327</v>
      </c>
      <c r="C21" s="257"/>
      <c r="D21" s="272"/>
      <c r="E21" s="252" t="s">
        <v>332</v>
      </c>
      <c r="F21" s="284">
        <v>4</v>
      </c>
      <c r="G21" s="263">
        <f>(F21/F146)*100</f>
        <v>4</v>
      </c>
      <c r="H21" s="109" t="s">
        <v>252</v>
      </c>
      <c r="I21" s="76"/>
    </row>
    <row r="22" spans="1:9" x14ac:dyDescent="0.25">
      <c r="A22" s="272"/>
      <c r="B22" s="258"/>
      <c r="C22" s="259"/>
      <c r="D22" s="272"/>
      <c r="E22" s="252"/>
      <c r="F22" s="271"/>
      <c r="G22" s="264"/>
      <c r="H22" s="176" t="s">
        <v>253</v>
      </c>
      <c r="I22" s="76"/>
    </row>
    <row r="23" spans="1:9" x14ac:dyDescent="0.25">
      <c r="A23" s="272"/>
      <c r="B23" s="258"/>
      <c r="C23" s="259"/>
      <c r="D23" s="272"/>
      <c r="E23" s="252" t="s">
        <v>156</v>
      </c>
      <c r="F23" s="271"/>
      <c r="G23" s="264"/>
      <c r="H23" s="176" t="s">
        <v>254</v>
      </c>
      <c r="I23" s="76"/>
    </row>
    <row r="24" spans="1:9" ht="30.75" customHeight="1" thickBot="1" x14ac:dyDescent="0.3">
      <c r="A24" s="273"/>
      <c r="B24" s="260"/>
      <c r="C24" s="261"/>
      <c r="D24" s="273"/>
      <c r="E24" s="253"/>
      <c r="F24" s="285"/>
      <c r="G24" s="289"/>
      <c r="H24" s="177" t="s">
        <v>255</v>
      </c>
      <c r="I24" s="73"/>
    </row>
    <row r="25" spans="1:9" ht="19.5" customHeight="1" x14ac:dyDescent="0.25">
      <c r="A25" s="274">
        <v>6</v>
      </c>
      <c r="B25" s="256" t="s">
        <v>333</v>
      </c>
      <c r="C25" s="257"/>
      <c r="D25" s="274"/>
      <c r="E25" s="251" t="s">
        <v>337</v>
      </c>
      <c r="F25" s="281">
        <v>3</v>
      </c>
      <c r="G25" s="263">
        <f>(F25/F146)*100</f>
        <v>3</v>
      </c>
      <c r="H25" s="174" t="s">
        <v>339</v>
      </c>
      <c r="I25" s="251"/>
    </row>
    <row r="26" spans="1:9" ht="19.5" customHeight="1" x14ac:dyDescent="0.25">
      <c r="A26" s="272"/>
      <c r="B26" s="258"/>
      <c r="C26" s="259"/>
      <c r="D26" s="272"/>
      <c r="E26" s="252"/>
      <c r="F26" s="282"/>
      <c r="G26" s="264"/>
      <c r="H26" s="174" t="s">
        <v>338</v>
      </c>
      <c r="I26" s="252"/>
    </row>
    <row r="27" spans="1:9" ht="19.5" customHeight="1" x14ac:dyDescent="0.25">
      <c r="A27" s="272"/>
      <c r="B27" s="258"/>
      <c r="C27" s="259"/>
      <c r="D27" s="272"/>
      <c r="E27" s="252"/>
      <c r="F27" s="282"/>
      <c r="G27" s="264"/>
      <c r="H27" s="174" t="s">
        <v>202</v>
      </c>
      <c r="I27" s="76"/>
    </row>
    <row r="28" spans="1:9" ht="19.5" customHeight="1" thickBot="1" x14ac:dyDescent="0.3">
      <c r="A28" s="273"/>
      <c r="B28" s="260"/>
      <c r="C28" s="261"/>
      <c r="D28" s="171"/>
      <c r="E28" s="253"/>
      <c r="F28" s="283"/>
      <c r="G28" s="289"/>
      <c r="H28" s="189"/>
      <c r="I28" s="73"/>
    </row>
    <row r="29" spans="1:9" ht="21" customHeight="1" x14ac:dyDescent="0.25">
      <c r="A29" s="186">
        <v>7</v>
      </c>
      <c r="B29" s="269" t="s">
        <v>307</v>
      </c>
      <c r="C29" s="270"/>
      <c r="D29" s="78"/>
      <c r="E29" s="167"/>
      <c r="F29" s="170"/>
      <c r="G29" s="68"/>
      <c r="H29" s="84"/>
      <c r="I29" s="76"/>
    </row>
    <row r="30" spans="1:9" ht="21" customHeight="1" x14ac:dyDescent="0.25">
      <c r="A30" s="184"/>
      <c r="B30" s="112" t="s">
        <v>171</v>
      </c>
      <c r="C30" s="259" t="s">
        <v>308</v>
      </c>
      <c r="D30" s="65"/>
      <c r="E30" s="252" t="s">
        <v>311</v>
      </c>
      <c r="F30" s="170">
        <v>1</v>
      </c>
      <c r="G30" s="57">
        <f>(F30/F146)*100</f>
        <v>1</v>
      </c>
      <c r="H30" s="174" t="s">
        <v>182</v>
      </c>
      <c r="I30" s="170"/>
    </row>
    <row r="31" spans="1:9" x14ac:dyDescent="0.25">
      <c r="A31" s="184"/>
      <c r="B31" s="217"/>
      <c r="C31" s="259"/>
      <c r="D31" s="65"/>
      <c r="E31" s="252"/>
      <c r="F31" s="184"/>
      <c r="G31" s="57"/>
      <c r="H31" s="182" t="s">
        <v>144</v>
      </c>
      <c r="I31" s="170"/>
    </row>
    <row r="32" spans="1:9" ht="21" customHeight="1" x14ac:dyDescent="0.25">
      <c r="A32" s="184"/>
      <c r="B32" s="220" t="s">
        <v>172</v>
      </c>
      <c r="C32" s="262" t="s">
        <v>309</v>
      </c>
      <c r="D32" s="221"/>
      <c r="E32" s="254" t="s">
        <v>311</v>
      </c>
      <c r="F32" s="222">
        <v>1</v>
      </c>
      <c r="G32" s="117">
        <f>(F32/F146)*100</f>
        <v>1</v>
      </c>
      <c r="H32" s="125" t="s">
        <v>182</v>
      </c>
      <c r="I32" s="222"/>
    </row>
    <row r="33" spans="1:11" x14ac:dyDescent="0.25">
      <c r="A33" s="184"/>
      <c r="B33" s="223"/>
      <c r="C33" s="259"/>
      <c r="D33" s="224"/>
      <c r="E33" s="252"/>
      <c r="F33" s="184"/>
      <c r="G33" s="57"/>
      <c r="H33" s="182" t="s">
        <v>144</v>
      </c>
      <c r="I33" s="230"/>
    </row>
    <row r="34" spans="1:11" ht="16.5" customHeight="1" x14ac:dyDescent="0.25">
      <c r="A34" s="184"/>
      <c r="B34" s="217" t="s">
        <v>173</v>
      </c>
      <c r="C34" s="262" t="s">
        <v>310</v>
      </c>
      <c r="D34" s="65"/>
      <c r="E34" s="254" t="s">
        <v>311</v>
      </c>
      <c r="F34" s="222">
        <v>1</v>
      </c>
      <c r="G34" s="117">
        <f>(F34/F146)*100</f>
        <v>1</v>
      </c>
      <c r="H34" s="125" t="s">
        <v>182</v>
      </c>
      <c r="I34" s="76"/>
    </row>
    <row r="35" spans="1:11" ht="15.75" thickBot="1" x14ac:dyDescent="0.3">
      <c r="A35" s="185"/>
      <c r="B35" s="218"/>
      <c r="C35" s="261"/>
      <c r="D35" s="65"/>
      <c r="E35" s="253"/>
      <c r="F35" s="170"/>
      <c r="G35" s="57"/>
      <c r="H35" s="120" t="s">
        <v>144</v>
      </c>
      <c r="I35" s="73"/>
    </row>
    <row r="36" spans="1:11" ht="18" customHeight="1" x14ac:dyDescent="0.25">
      <c r="A36" s="274">
        <v>8</v>
      </c>
      <c r="B36" s="256" t="s">
        <v>340</v>
      </c>
      <c r="C36" s="257"/>
      <c r="D36" s="78"/>
      <c r="E36" s="251" t="s">
        <v>284</v>
      </c>
      <c r="F36" s="274">
        <v>4</v>
      </c>
      <c r="G36" s="263">
        <f>(F36/F146)*100</f>
        <v>4</v>
      </c>
      <c r="H36" s="169" t="s">
        <v>227</v>
      </c>
      <c r="I36" s="252"/>
    </row>
    <row r="37" spans="1:11" ht="18" customHeight="1" x14ac:dyDescent="0.25">
      <c r="A37" s="272"/>
      <c r="B37" s="258"/>
      <c r="C37" s="259"/>
      <c r="D37" s="65"/>
      <c r="E37" s="252"/>
      <c r="F37" s="272"/>
      <c r="G37" s="264"/>
      <c r="H37" s="170" t="s">
        <v>228</v>
      </c>
      <c r="I37" s="252"/>
    </row>
    <row r="38" spans="1:11" ht="18" customHeight="1" x14ac:dyDescent="0.25">
      <c r="A38" s="272"/>
      <c r="B38" s="258"/>
      <c r="C38" s="259"/>
      <c r="D38" s="65"/>
      <c r="E38" s="252"/>
      <c r="F38" s="272"/>
      <c r="G38" s="264"/>
      <c r="H38" s="170" t="s">
        <v>229</v>
      </c>
      <c r="I38" s="252"/>
    </row>
    <row r="39" spans="1:11" ht="18" customHeight="1" x14ac:dyDescent="0.25">
      <c r="A39" s="272"/>
      <c r="B39" s="258"/>
      <c r="C39" s="259"/>
      <c r="D39" s="65"/>
      <c r="E39" s="252"/>
      <c r="F39" s="272"/>
      <c r="G39" s="264"/>
      <c r="H39" s="170" t="s">
        <v>230</v>
      </c>
      <c r="I39" s="252"/>
    </row>
    <row r="40" spans="1:11" ht="8.25" customHeight="1" thickBot="1" x14ac:dyDescent="0.3">
      <c r="A40" s="273"/>
      <c r="B40" s="203"/>
      <c r="C40" s="207"/>
      <c r="D40" s="67"/>
      <c r="E40" s="253"/>
      <c r="F40" s="175"/>
      <c r="G40" s="64"/>
      <c r="H40" s="171"/>
      <c r="I40" s="73"/>
    </row>
    <row r="41" spans="1:11" ht="60" customHeight="1" x14ac:dyDescent="0.25">
      <c r="A41" s="274">
        <v>9</v>
      </c>
      <c r="B41" s="256" t="s">
        <v>328</v>
      </c>
      <c r="C41" s="257"/>
      <c r="D41" s="274"/>
      <c r="E41" s="251" t="s">
        <v>341</v>
      </c>
      <c r="F41" s="169">
        <v>4</v>
      </c>
      <c r="G41" s="79">
        <f>(F41/F146)*100</f>
        <v>4</v>
      </c>
      <c r="H41" s="169" t="s">
        <v>179</v>
      </c>
      <c r="I41" s="80"/>
    </row>
    <row r="42" spans="1:11" ht="9.75" customHeight="1" thickBot="1" x14ac:dyDescent="0.3">
      <c r="A42" s="273"/>
      <c r="B42" s="203"/>
      <c r="C42" s="207"/>
      <c r="D42" s="273"/>
      <c r="E42" s="253"/>
      <c r="F42" s="175"/>
      <c r="G42" s="64"/>
      <c r="H42" s="168"/>
      <c r="I42" s="73"/>
    </row>
    <row r="43" spans="1:11" ht="30.75" customHeight="1" x14ac:dyDescent="0.25">
      <c r="A43" s="274">
        <v>10</v>
      </c>
      <c r="B43" s="112" t="s">
        <v>171</v>
      </c>
      <c r="C43" s="257" t="s">
        <v>215</v>
      </c>
      <c r="D43" s="169"/>
      <c r="E43" s="251" t="s">
        <v>162</v>
      </c>
      <c r="F43" s="169">
        <v>2</v>
      </c>
      <c r="G43" s="79">
        <f>(F43/F146)*100</f>
        <v>2</v>
      </c>
      <c r="H43" s="174" t="s">
        <v>193</v>
      </c>
      <c r="I43" s="167" t="s">
        <v>217</v>
      </c>
    </row>
    <row r="44" spans="1:11" ht="20.25" customHeight="1" x14ac:dyDescent="0.25">
      <c r="A44" s="272"/>
      <c r="B44" s="225"/>
      <c r="C44" s="277"/>
      <c r="D44" s="178"/>
      <c r="E44" s="255"/>
      <c r="F44" s="178"/>
      <c r="G44" s="118"/>
      <c r="H44" s="120" t="s">
        <v>144</v>
      </c>
      <c r="I44" s="230"/>
      <c r="K44" s="82"/>
    </row>
    <row r="45" spans="1:11" ht="24" customHeight="1" x14ac:dyDescent="0.25">
      <c r="A45" s="272"/>
      <c r="B45" s="112" t="s">
        <v>172</v>
      </c>
      <c r="C45" s="262" t="s">
        <v>370</v>
      </c>
      <c r="D45" s="170"/>
      <c r="E45" s="252" t="s">
        <v>371</v>
      </c>
      <c r="F45" s="174">
        <v>2</v>
      </c>
      <c r="G45" s="57">
        <f>(F45/F146)*100</f>
        <v>2</v>
      </c>
      <c r="H45" s="174" t="s">
        <v>193</v>
      </c>
      <c r="I45" s="252"/>
    </row>
    <row r="46" spans="1:11" ht="24" customHeight="1" x14ac:dyDescent="0.25">
      <c r="A46" s="272"/>
      <c r="B46" s="112"/>
      <c r="C46" s="259"/>
      <c r="D46" s="170"/>
      <c r="E46" s="252"/>
      <c r="F46" s="59"/>
      <c r="G46" s="60"/>
      <c r="H46" s="174" t="s">
        <v>144</v>
      </c>
      <c r="I46" s="252"/>
    </row>
    <row r="47" spans="1:11" ht="2.25" customHeight="1" x14ac:dyDescent="0.25">
      <c r="A47" s="272"/>
      <c r="B47" s="170"/>
      <c r="C47" s="121"/>
      <c r="D47" s="178"/>
      <c r="E47" s="119"/>
      <c r="F47" s="178"/>
      <c r="G47" s="118"/>
      <c r="H47" s="120"/>
      <c r="I47" s="123"/>
    </row>
    <row r="48" spans="1:11" ht="20.25" customHeight="1" x14ac:dyDescent="0.25">
      <c r="A48" s="272"/>
      <c r="B48" s="290" t="s">
        <v>173</v>
      </c>
      <c r="C48" s="262" t="s">
        <v>342</v>
      </c>
      <c r="D48" s="170"/>
      <c r="E48" s="252" t="s">
        <v>343</v>
      </c>
      <c r="F48" s="170">
        <v>3</v>
      </c>
      <c r="G48" s="57">
        <f>(F48/F146)*100</f>
        <v>3</v>
      </c>
      <c r="H48" s="174" t="s">
        <v>231</v>
      </c>
      <c r="I48" s="252"/>
    </row>
    <row r="49" spans="1:11" x14ac:dyDescent="0.25">
      <c r="A49" s="272"/>
      <c r="B49" s="291"/>
      <c r="C49" s="259"/>
      <c r="D49" s="170"/>
      <c r="E49" s="252"/>
      <c r="F49" s="59"/>
      <c r="G49" s="60"/>
      <c r="H49" s="174" t="s">
        <v>203</v>
      </c>
      <c r="I49" s="252"/>
    </row>
    <row r="50" spans="1:11" x14ac:dyDescent="0.25">
      <c r="A50" s="272"/>
      <c r="B50" s="291"/>
      <c r="C50" s="259"/>
      <c r="D50" s="170"/>
      <c r="E50" s="252"/>
      <c r="F50" s="170"/>
      <c r="G50" s="68"/>
      <c r="H50" s="174" t="s">
        <v>232</v>
      </c>
      <c r="I50" s="56"/>
    </row>
    <row r="51" spans="1:11" x14ac:dyDescent="0.25">
      <c r="A51" s="272"/>
      <c r="B51" s="112"/>
      <c r="C51" s="205"/>
      <c r="D51" s="184"/>
      <c r="E51" s="81"/>
      <c r="F51" s="184"/>
      <c r="G51" s="68"/>
      <c r="H51" s="182"/>
      <c r="I51" s="56"/>
    </row>
    <row r="52" spans="1:11" ht="17.45" customHeight="1" thickBot="1" x14ac:dyDescent="0.3">
      <c r="A52" s="273"/>
      <c r="B52" s="203"/>
      <c r="C52" s="91"/>
      <c r="D52" s="185"/>
      <c r="E52" s="71"/>
      <c r="F52" s="171"/>
      <c r="G52" s="72"/>
      <c r="H52" s="183"/>
      <c r="I52" s="73"/>
    </row>
    <row r="53" spans="1:11" ht="24" customHeight="1" x14ac:dyDescent="0.25">
      <c r="A53" s="170">
        <v>11</v>
      </c>
      <c r="B53" s="112" t="s">
        <v>171</v>
      </c>
      <c r="C53" s="257" t="s">
        <v>288</v>
      </c>
      <c r="D53" s="123"/>
      <c r="E53" s="254" t="s">
        <v>244</v>
      </c>
      <c r="F53" s="124">
        <v>2</v>
      </c>
      <c r="G53" s="117">
        <f>(F53/F146)*100</f>
        <v>2</v>
      </c>
      <c r="H53" s="174" t="s">
        <v>193</v>
      </c>
      <c r="I53" s="76"/>
    </row>
    <row r="54" spans="1:11" ht="24" customHeight="1" x14ac:dyDescent="0.25">
      <c r="A54" s="170"/>
      <c r="B54" s="112"/>
      <c r="C54" s="277"/>
      <c r="D54" s="122"/>
      <c r="E54" s="255"/>
      <c r="F54" s="178"/>
      <c r="G54" s="118"/>
      <c r="H54" s="120" t="s">
        <v>144</v>
      </c>
      <c r="I54" s="230"/>
    </row>
    <row r="55" spans="1:11" ht="78.75" customHeight="1" x14ac:dyDescent="0.25">
      <c r="A55" s="184"/>
      <c r="B55" s="220" t="s">
        <v>172</v>
      </c>
      <c r="C55" s="219" t="s">
        <v>344</v>
      </c>
      <c r="D55" s="56"/>
      <c r="E55" s="65" t="s">
        <v>245</v>
      </c>
      <c r="F55" s="182">
        <v>1</v>
      </c>
      <c r="G55" s="117">
        <f>(F55/F146)*100</f>
        <v>1</v>
      </c>
      <c r="H55" s="65" t="s">
        <v>256</v>
      </c>
      <c r="I55" s="76"/>
    </row>
    <row r="56" spans="1:11" ht="35.25" customHeight="1" x14ac:dyDescent="0.25">
      <c r="A56" s="184"/>
      <c r="B56" s="112"/>
      <c r="C56" s="216"/>
      <c r="D56" s="56"/>
      <c r="E56" s="65"/>
      <c r="F56" s="182"/>
      <c r="G56" s="57"/>
      <c r="H56" s="65" t="s">
        <v>345</v>
      </c>
      <c r="I56" s="76"/>
    </row>
    <row r="57" spans="1:11" ht="35.25" customHeight="1" x14ac:dyDescent="0.25">
      <c r="A57" s="170"/>
      <c r="B57" s="112"/>
      <c r="C57" s="216"/>
      <c r="D57" s="56"/>
      <c r="E57" s="65"/>
      <c r="F57" s="174"/>
      <c r="G57" s="57"/>
      <c r="H57" s="65" t="s">
        <v>346</v>
      </c>
      <c r="I57" s="76"/>
    </row>
    <row r="58" spans="1:11" ht="35.25" customHeight="1" x14ac:dyDescent="0.25">
      <c r="A58" s="170"/>
      <c r="B58" s="112"/>
      <c r="C58" s="216"/>
      <c r="D58" s="56"/>
      <c r="E58" s="65"/>
      <c r="F58" s="120"/>
      <c r="G58" s="116"/>
      <c r="H58" s="65" t="s">
        <v>347</v>
      </c>
      <c r="I58" s="76"/>
    </row>
    <row r="59" spans="1:11" ht="63" customHeight="1" x14ac:dyDescent="0.25">
      <c r="A59" s="184"/>
      <c r="B59" s="220" t="s">
        <v>304</v>
      </c>
      <c r="C59" s="227" t="s">
        <v>240</v>
      </c>
      <c r="D59" s="123"/>
      <c r="E59" s="228" t="s">
        <v>261</v>
      </c>
      <c r="F59" s="170">
        <v>2</v>
      </c>
      <c r="G59" s="57">
        <f>(F59/F146)*100</f>
        <v>2</v>
      </c>
      <c r="H59" s="197" t="s">
        <v>264</v>
      </c>
      <c r="I59" s="229"/>
      <c r="K59" s="82"/>
    </row>
    <row r="60" spans="1:11" ht="62.25" customHeight="1" x14ac:dyDescent="0.25">
      <c r="A60" s="170"/>
      <c r="B60" s="112"/>
      <c r="C60" s="205"/>
      <c r="D60" s="56"/>
      <c r="E60" s="65"/>
      <c r="F60" s="170"/>
      <c r="G60" s="57"/>
      <c r="H60" s="192" t="s">
        <v>350</v>
      </c>
      <c r="I60" s="252"/>
    </row>
    <row r="61" spans="1:11" ht="62.25" customHeight="1" x14ac:dyDescent="0.25">
      <c r="A61" s="170"/>
      <c r="B61" s="112"/>
      <c r="C61" s="205"/>
      <c r="D61" s="56"/>
      <c r="E61" s="65"/>
      <c r="F61" s="170"/>
      <c r="G61" s="57"/>
      <c r="H61" s="167" t="s">
        <v>348</v>
      </c>
      <c r="I61" s="252"/>
    </row>
    <row r="62" spans="1:11" ht="59.25" customHeight="1" thickBot="1" x14ac:dyDescent="0.3">
      <c r="A62" s="170"/>
      <c r="B62" s="203"/>
      <c r="C62" s="91"/>
      <c r="D62" s="63"/>
      <c r="F62" s="196"/>
      <c r="G62" s="64"/>
      <c r="H62" s="167" t="s">
        <v>349</v>
      </c>
      <c r="I62" s="252"/>
    </row>
    <row r="63" spans="1:11" ht="48.75" customHeight="1" thickBot="1" x14ac:dyDescent="0.3">
      <c r="A63" s="190"/>
      <c r="B63" s="239"/>
      <c r="C63" s="241"/>
      <c r="D63" s="100"/>
      <c r="E63" s="78"/>
      <c r="F63" s="190"/>
      <c r="G63" s="242"/>
      <c r="H63" s="240" t="s">
        <v>267</v>
      </c>
      <c r="I63" s="253"/>
    </row>
    <row r="64" spans="1:11" ht="60" x14ac:dyDescent="0.25">
      <c r="A64" s="274">
        <v>12</v>
      </c>
      <c r="B64" s="202" t="s">
        <v>171</v>
      </c>
      <c r="C64" s="208" t="s">
        <v>289</v>
      </c>
      <c r="D64" s="78"/>
      <c r="E64" s="83" t="s">
        <v>161</v>
      </c>
      <c r="F64" s="174">
        <v>1</v>
      </c>
      <c r="G64" s="57">
        <f>(F64/F146)*100</f>
        <v>1</v>
      </c>
      <c r="H64" s="170" t="s">
        <v>154</v>
      </c>
      <c r="I64" s="84"/>
    </row>
    <row r="65" spans="1:11" x14ac:dyDescent="0.25">
      <c r="A65" s="272"/>
      <c r="B65" s="112"/>
      <c r="C65" s="235"/>
      <c r="D65" s="65"/>
      <c r="E65" s="187"/>
      <c r="F65" s="120"/>
      <c r="G65" s="57"/>
      <c r="H65" s="182" t="s">
        <v>104</v>
      </c>
      <c r="I65" s="76"/>
    </row>
    <row r="66" spans="1:11" ht="20.25" customHeight="1" x14ac:dyDescent="0.25">
      <c r="A66" s="272"/>
      <c r="B66" s="220" t="s">
        <v>172</v>
      </c>
      <c r="C66" s="234" t="s">
        <v>290</v>
      </c>
      <c r="D66" s="221"/>
      <c r="E66" s="81" t="s">
        <v>292</v>
      </c>
      <c r="F66" s="174">
        <v>3</v>
      </c>
      <c r="G66" s="117">
        <f>(F66/F146)*100</f>
        <v>3</v>
      </c>
      <c r="H66" s="222" t="s">
        <v>351</v>
      </c>
      <c r="I66" s="229"/>
    </row>
    <row r="67" spans="1:11" ht="24" customHeight="1" x14ac:dyDescent="0.25">
      <c r="A67" s="272"/>
      <c r="B67" s="112"/>
      <c r="C67" s="205"/>
      <c r="D67" s="65"/>
      <c r="E67" s="56"/>
      <c r="F67" s="170"/>
      <c r="G67" s="68"/>
      <c r="H67" s="174" t="s">
        <v>104</v>
      </c>
      <c r="I67" s="76"/>
    </row>
    <row r="68" spans="1:11" ht="15.75" thickBot="1" x14ac:dyDescent="0.3">
      <c r="A68" s="273"/>
      <c r="B68" s="203"/>
      <c r="C68" s="91"/>
      <c r="D68" s="67"/>
      <c r="E68" s="81"/>
      <c r="F68" s="171"/>
      <c r="G68" s="72"/>
      <c r="H68" s="175"/>
      <c r="I68" s="73"/>
    </row>
    <row r="69" spans="1:11" ht="20.25" customHeight="1" x14ac:dyDescent="0.25">
      <c r="A69" s="169">
        <v>13</v>
      </c>
      <c r="B69" s="202" t="s">
        <v>171</v>
      </c>
      <c r="C69" s="257" t="s">
        <v>241</v>
      </c>
      <c r="D69" s="169"/>
      <c r="E69" s="275" t="s">
        <v>246</v>
      </c>
      <c r="F69" s="173">
        <v>1</v>
      </c>
      <c r="G69" s="79">
        <f>(F69/F146)*100</f>
        <v>1</v>
      </c>
      <c r="H69" s="173" t="s">
        <v>182</v>
      </c>
      <c r="I69" s="84"/>
    </row>
    <row r="70" spans="1:11" ht="27" customHeight="1" x14ac:dyDescent="0.25">
      <c r="A70" s="170"/>
      <c r="B70" s="112"/>
      <c r="C70" s="259"/>
      <c r="D70" s="170"/>
      <c r="E70" s="276"/>
      <c r="F70" s="59"/>
      <c r="G70" s="60"/>
      <c r="H70" s="174" t="s">
        <v>104</v>
      </c>
      <c r="I70" s="76"/>
    </row>
    <row r="71" spans="1:11" x14ac:dyDescent="0.25">
      <c r="A71" s="184"/>
      <c r="B71" s="225"/>
      <c r="C71" s="235"/>
      <c r="D71" s="188"/>
      <c r="E71" s="81"/>
      <c r="F71" s="184"/>
      <c r="G71" s="68"/>
      <c r="H71" s="182"/>
      <c r="I71" s="230"/>
    </row>
    <row r="72" spans="1:11" ht="30" customHeight="1" x14ac:dyDescent="0.25">
      <c r="A72" s="170"/>
      <c r="B72" s="112" t="s">
        <v>172</v>
      </c>
      <c r="C72" s="262" t="s">
        <v>352</v>
      </c>
      <c r="D72" s="184"/>
      <c r="E72" s="278" t="s">
        <v>354</v>
      </c>
      <c r="F72" s="125">
        <v>3</v>
      </c>
      <c r="G72" s="117">
        <f>(F72/F146)*100</f>
        <v>3</v>
      </c>
      <c r="H72" s="125" t="s">
        <v>204</v>
      </c>
      <c r="I72" s="65" t="s">
        <v>269</v>
      </c>
      <c r="K72" s="82"/>
    </row>
    <row r="73" spans="1:11" ht="30" customHeight="1" x14ac:dyDescent="0.25">
      <c r="A73" s="170"/>
      <c r="B73" s="112"/>
      <c r="C73" s="259"/>
      <c r="D73" s="170"/>
      <c r="E73" s="276"/>
      <c r="F73" s="174"/>
      <c r="G73" s="57"/>
      <c r="H73" s="174" t="s">
        <v>203</v>
      </c>
      <c r="I73" s="65" t="s">
        <v>353</v>
      </c>
      <c r="K73" s="82"/>
    </row>
    <row r="74" spans="1:11" ht="30" customHeight="1" x14ac:dyDescent="0.25">
      <c r="A74" s="170"/>
      <c r="B74" s="225"/>
      <c r="C74" s="277"/>
      <c r="D74" s="184"/>
      <c r="E74" s="276"/>
      <c r="F74" s="184"/>
      <c r="G74" s="68"/>
      <c r="H74" s="182" t="s">
        <v>202</v>
      </c>
      <c r="I74" s="122"/>
    </row>
    <row r="75" spans="1:11" ht="16.5" customHeight="1" x14ac:dyDescent="0.25">
      <c r="A75" s="170"/>
      <c r="B75" s="220" t="s">
        <v>304</v>
      </c>
      <c r="C75" s="262" t="s">
        <v>372</v>
      </c>
      <c r="D75" s="222"/>
      <c r="E75" s="231" t="s">
        <v>373</v>
      </c>
      <c r="F75" s="125">
        <v>2</v>
      </c>
      <c r="G75" s="117">
        <f>(F75/F146)*100</f>
        <v>2</v>
      </c>
      <c r="H75" s="125" t="s">
        <v>319</v>
      </c>
      <c r="I75" s="167"/>
    </row>
    <row r="76" spans="1:11" ht="16.5" customHeight="1" x14ac:dyDescent="0.25">
      <c r="A76" s="170"/>
      <c r="B76" s="112"/>
      <c r="C76" s="259"/>
      <c r="D76" s="170"/>
      <c r="E76" s="81"/>
      <c r="F76" s="170"/>
      <c r="G76" s="68"/>
      <c r="H76" s="174" t="s">
        <v>320</v>
      </c>
      <c r="I76" s="167"/>
    </row>
    <row r="77" spans="1:11" ht="15.75" thickBot="1" x14ac:dyDescent="0.3">
      <c r="A77" s="171"/>
      <c r="B77" s="203"/>
      <c r="C77" s="91"/>
      <c r="D77" s="171"/>
      <c r="E77" s="71"/>
      <c r="F77" s="171"/>
      <c r="G77" s="72"/>
      <c r="H77" s="174" t="s">
        <v>218</v>
      </c>
      <c r="I77" s="73"/>
    </row>
    <row r="78" spans="1:11" ht="24.75" customHeight="1" x14ac:dyDescent="0.25">
      <c r="A78" s="274">
        <v>14</v>
      </c>
      <c r="B78" s="202" t="s">
        <v>171</v>
      </c>
      <c r="C78" s="257" t="s">
        <v>219</v>
      </c>
      <c r="D78" s="169"/>
      <c r="E78" s="251" t="s">
        <v>180</v>
      </c>
      <c r="F78" s="173">
        <v>1</v>
      </c>
      <c r="G78" s="79">
        <f>(F78/F146)*100</f>
        <v>1</v>
      </c>
      <c r="H78" s="173" t="s">
        <v>182</v>
      </c>
      <c r="I78" s="84"/>
    </row>
    <row r="79" spans="1:11" ht="24.75" customHeight="1" x14ac:dyDescent="0.25">
      <c r="A79" s="272"/>
      <c r="B79" s="112"/>
      <c r="C79" s="259"/>
      <c r="D79" s="170"/>
      <c r="E79" s="252"/>
      <c r="F79" s="174"/>
      <c r="G79" s="56"/>
      <c r="H79" s="174" t="s">
        <v>104</v>
      </c>
      <c r="I79" s="76"/>
    </row>
    <row r="80" spans="1:11" ht="16.5" customHeight="1" x14ac:dyDescent="0.25">
      <c r="A80" s="272"/>
      <c r="B80" s="112"/>
      <c r="C80" s="233"/>
      <c r="D80" s="188"/>
      <c r="E80" s="172"/>
      <c r="F80" s="120"/>
      <c r="G80" s="122"/>
      <c r="H80" s="126"/>
      <c r="I80" s="76"/>
    </row>
    <row r="81" spans="1:11" ht="32.25" customHeight="1" x14ac:dyDescent="0.25">
      <c r="A81" s="272"/>
      <c r="B81" s="220" t="s">
        <v>172</v>
      </c>
      <c r="C81" s="234" t="s">
        <v>355</v>
      </c>
      <c r="D81" s="170"/>
      <c r="E81" s="228" t="s">
        <v>181</v>
      </c>
      <c r="F81" s="125">
        <v>3</v>
      </c>
      <c r="G81" s="117">
        <f>(F81/F146)*100</f>
        <v>3</v>
      </c>
      <c r="H81" s="125" t="s">
        <v>204</v>
      </c>
      <c r="I81" s="81" t="s">
        <v>390</v>
      </c>
      <c r="K81" s="82"/>
    </row>
    <row r="82" spans="1:11" x14ac:dyDescent="0.25">
      <c r="A82" s="272"/>
      <c r="B82" s="112"/>
      <c r="C82" s="205"/>
      <c r="D82" s="170"/>
      <c r="F82" s="174"/>
      <c r="G82" s="57"/>
      <c r="H82" s="174" t="s">
        <v>203</v>
      </c>
      <c r="I82" s="76"/>
      <c r="K82" s="82"/>
    </row>
    <row r="83" spans="1:11" ht="27" customHeight="1" x14ac:dyDescent="0.25">
      <c r="A83" s="272"/>
      <c r="B83" s="112"/>
      <c r="C83" s="232"/>
      <c r="D83" s="170"/>
      <c r="E83" s="81"/>
      <c r="F83" s="174"/>
      <c r="G83" s="57"/>
      <c r="H83" s="174" t="s">
        <v>202</v>
      </c>
      <c r="I83" s="76"/>
      <c r="K83" s="82"/>
    </row>
    <row r="84" spans="1:11" ht="15.75" thickBot="1" x14ac:dyDescent="0.3">
      <c r="A84" s="273"/>
      <c r="B84" s="203"/>
      <c r="C84" s="91"/>
      <c r="D84" s="171"/>
      <c r="E84" s="71"/>
      <c r="F84" s="171"/>
      <c r="G84" s="72"/>
      <c r="H84" s="175"/>
      <c r="I84" s="73"/>
    </row>
    <row r="85" spans="1:11" ht="22.5" customHeight="1" x14ac:dyDescent="0.25">
      <c r="A85" s="274">
        <v>15</v>
      </c>
      <c r="B85" s="202" t="s">
        <v>171</v>
      </c>
      <c r="C85" s="257" t="s">
        <v>163</v>
      </c>
      <c r="D85" s="194"/>
      <c r="E85" s="251" t="s">
        <v>165</v>
      </c>
      <c r="F85" s="198">
        <v>1</v>
      </c>
      <c r="G85" s="79">
        <f>(F85/F146)*100</f>
        <v>1</v>
      </c>
      <c r="H85" s="198" t="s">
        <v>182</v>
      </c>
      <c r="I85" s="193"/>
    </row>
    <row r="86" spans="1:11" ht="22.5" customHeight="1" x14ac:dyDescent="0.25">
      <c r="A86" s="272"/>
      <c r="B86" s="206"/>
      <c r="C86" s="259"/>
      <c r="D86" s="195"/>
      <c r="E86" s="252"/>
      <c r="F86" s="199"/>
      <c r="G86" s="57"/>
      <c r="H86" s="199" t="s">
        <v>104</v>
      </c>
      <c r="I86" s="76"/>
    </row>
    <row r="87" spans="1:11" ht="9.75" customHeight="1" x14ac:dyDescent="0.25">
      <c r="A87" s="272"/>
      <c r="B87" s="206"/>
      <c r="C87" s="235"/>
      <c r="D87" s="195"/>
      <c r="E87" s="119"/>
      <c r="F87" s="195"/>
      <c r="G87" s="68"/>
      <c r="H87" s="120"/>
      <c r="I87" s="76"/>
    </row>
    <row r="88" spans="1:11" ht="21.75" customHeight="1" x14ac:dyDescent="0.25">
      <c r="A88" s="272"/>
      <c r="B88" s="226" t="s">
        <v>172</v>
      </c>
      <c r="C88" s="259" t="s">
        <v>220</v>
      </c>
      <c r="D88" s="222"/>
      <c r="E88" s="81" t="s">
        <v>164</v>
      </c>
      <c r="F88" s="222">
        <v>1</v>
      </c>
      <c r="G88" s="117">
        <f>(F88/F146)*100</f>
        <v>1</v>
      </c>
      <c r="H88" s="199" t="s">
        <v>182</v>
      </c>
      <c r="I88" s="197"/>
    </row>
    <row r="89" spans="1:11" ht="21.75" customHeight="1" x14ac:dyDescent="0.25">
      <c r="A89" s="272"/>
      <c r="B89" s="206"/>
      <c r="C89" s="259"/>
      <c r="D89" s="195"/>
      <c r="E89" s="81"/>
      <c r="F89" s="195"/>
      <c r="G89" s="68"/>
      <c r="H89" s="199" t="s">
        <v>104</v>
      </c>
      <c r="I89" s="192"/>
    </row>
    <row r="90" spans="1:11" ht="15.75" customHeight="1" thickBot="1" x14ac:dyDescent="0.3">
      <c r="A90" s="273"/>
      <c r="B90" s="203"/>
      <c r="C90" s="91"/>
      <c r="D90" s="196"/>
      <c r="E90" s="71"/>
      <c r="F90" s="196"/>
      <c r="G90" s="72"/>
      <c r="H90" s="200"/>
      <c r="I90" s="73"/>
    </row>
    <row r="91" spans="1:11" ht="30" x14ac:dyDescent="0.25">
      <c r="A91" s="274">
        <v>16</v>
      </c>
      <c r="B91" s="256" t="s">
        <v>166</v>
      </c>
      <c r="C91" s="257"/>
      <c r="D91" s="169"/>
      <c r="E91" s="85" t="s">
        <v>392</v>
      </c>
      <c r="F91" s="86">
        <v>3</v>
      </c>
      <c r="G91" s="79">
        <f>(F91/F146)*100</f>
        <v>3</v>
      </c>
      <c r="H91" s="87" t="s">
        <v>234</v>
      </c>
      <c r="I91" s="84"/>
    </row>
    <row r="92" spans="1:11" ht="72.75" customHeight="1" x14ac:dyDescent="0.25">
      <c r="A92" s="272"/>
      <c r="B92" s="112"/>
      <c r="C92" s="209"/>
      <c r="D92" s="170"/>
      <c r="E92" s="252" t="s">
        <v>391</v>
      </c>
      <c r="F92" s="174"/>
      <c r="G92" s="57"/>
      <c r="H92" s="89" t="s">
        <v>236</v>
      </c>
      <c r="I92" s="76"/>
    </row>
    <row r="93" spans="1:11" x14ac:dyDescent="0.25">
      <c r="A93" s="272"/>
      <c r="B93" s="112"/>
      <c r="C93" s="210"/>
      <c r="D93" s="170"/>
      <c r="E93" s="252"/>
      <c r="F93" s="170"/>
      <c r="G93" s="68"/>
      <c r="H93" s="89" t="s">
        <v>237</v>
      </c>
      <c r="I93" s="76"/>
    </row>
    <row r="94" spans="1:11" x14ac:dyDescent="0.25">
      <c r="A94" s="272"/>
      <c r="B94" s="112"/>
      <c r="C94" s="210"/>
      <c r="D94" s="170"/>
      <c r="E94" s="88"/>
      <c r="F94" s="170"/>
      <c r="G94" s="68"/>
      <c r="H94" s="89"/>
      <c r="I94" s="76"/>
    </row>
    <row r="95" spans="1:11" ht="15.75" thickBot="1" x14ac:dyDescent="0.3">
      <c r="A95" s="273"/>
      <c r="B95" s="203"/>
      <c r="C95" s="91"/>
      <c r="D95" s="171"/>
      <c r="E95" s="71"/>
      <c r="F95" s="171"/>
      <c r="G95" s="72"/>
      <c r="H95" s="110" t="s">
        <v>235</v>
      </c>
      <c r="I95" s="73"/>
    </row>
    <row r="96" spans="1:11" ht="75" x14ac:dyDescent="0.25">
      <c r="A96" s="274">
        <v>17</v>
      </c>
      <c r="B96" s="202" t="s">
        <v>171</v>
      </c>
      <c r="C96" s="208" t="s">
        <v>374</v>
      </c>
      <c r="D96" s="169"/>
      <c r="E96" s="83" t="s">
        <v>375</v>
      </c>
      <c r="F96" s="173">
        <v>1</v>
      </c>
      <c r="G96" s="57">
        <f>(F96/F146)*100</f>
        <v>1</v>
      </c>
      <c r="H96" s="174" t="s">
        <v>70</v>
      </c>
      <c r="I96" s="76"/>
    </row>
    <row r="97" spans="1:9" ht="27" customHeight="1" x14ac:dyDescent="0.25">
      <c r="A97" s="272"/>
      <c r="B97" s="112"/>
      <c r="C97" s="205"/>
      <c r="D97" s="170"/>
      <c r="E97" s="81"/>
      <c r="F97" s="59"/>
      <c r="G97" s="60"/>
      <c r="H97" s="174" t="s">
        <v>104</v>
      </c>
      <c r="I97" s="76"/>
    </row>
    <row r="98" spans="1:9" x14ac:dyDescent="0.25">
      <c r="A98" s="272"/>
      <c r="B98" s="225"/>
      <c r="C98" s="235"/>
      <c r="D98" s="178"/>
      <c r="E98" s="119"/>
      <c r="F98" s="178"/>
      <c r="G98" s="118"/>
      <c r="H98" s="120"/>
      <c r="I98" s="76"/>
    </row>
    <row r="99" spans="1:9" ht="32.25" customHeight="1" x14ac:dyDescent="0.25">
      <c r="A99" s="272"/>
      <c r="B99" s="112" t="s">
        <v>172</v>
      </c>
      <c r="C99" s="262" t="s">
        <v>356</v>
      </c>
      <c r="D99" s="128"/>
      <c r="E99" s="254" t="s">
        <v>376</v>
      </c>
      <c r="F99" s="125">
        <v>3</v>
      </c>
      <c r="G99" s="117">
        <f>(F99/F146)*100</f>
        <v>3</v>
      </c>
      <c r="H99" s="125" t="s">
        <v>221</v>
      </c>
      <c r="I99" s="229"/>
    </row>
    <row r="100" spans="1:9" ht="22.5" customHeight="1" x14ac:dyDescent="0.25">
      <c r="A100" s="272"/>
      <c r="B100" s="112"/>
      <c r="C100" s="259"/>
      <c r="D100" s="170"/>
      <c r="E100" s="252"/>
      <c r="F100" s="170"/>
      <c r="G100" s="68"/>
      <c r="H100" s="174" t="s">
        <v>222</v>
      </c>
      <c r="I100" s="76"/>
    </row>
    <row r="101" spans="1:9" ht="24.75" customHeight="1" x14ac:dyDescent="0.25">
      <c r="A101" s="272"/>
      <c r="B101" s="112"/>
      <c r="C101" s="205"/>
      <c r="D101" s="170"/>
      <c r="E101" s="252"/>
      <c r="F101" s="170"/>
      <c r="G101" s="68"/>
      <c r="H101" s="174" t="s">
        <v>122</v>
      </c>
      <c r="I101" s="76"/>
    </row>
    <row r="102" spans="1:9" ht="24.75" customHeight="1" x14ac:dyDescent="0.25">
      <c r="A102" s="272"/>
      <c r="B102" s="112"/>
      <c r="C102" s="205"/>
      <c r="D102" s="170"/>
      <c r="E102" s="252"/>
      <c r="F102" s="170"/>
      <c r="G102" s="68"/>
      <c r="H102" s="174"/>
      <c r="I102" s="76"/>
    </row>
    <row r="103" spans="1:9" ht="24.75" customHeight="1" x14ac:dyDescent="0.25">
      <c r="A103" s="272"/>
      <c r="B103" s="112"/>
      <c r="C103" s="235"/>
      <c r="D103" s="178"/>
      <c r="E103" s="255"/>
      <c r="F103" s="178"/>
      <c r="G103" s="118"/>
      <c r="H103" s="120"/>
      <c r="I103" s="76"/>
    </row>
    <row r="104" spans="1:9" ht="30" x14ac:dyDescent="0.25">
      <c r="A104" s="272"/>
      <c r="B104" s="220" t="s">
        <v>173</v>
      </c>
      <c r="C104" s="234" t="s">
        <v>147</v>
      </c>
      <c r="D104" s="170"/>
      <c r="E104" s="65"/>
      <c r="F104" s="174">
        <v>3</v>
      </c>
      <c r="G104" s="57">
        <f>(F104/F146)*100</f>
        <v>3</v>
      </c>
      <c r="H104" s="174" t="s">
        <v>204</v>
      </c>
      <c r="I104" s="254" t="s">
        <v>393</v>
      </c>
    </row>
    <row r="105" spans="1:9" x14ac:dyDescent="0.25">
      <c r="A105" s="272"/>
      <c r="B105" s="112"/>
      <c r="C105" s="205"/>
      <c r="D105" s="170"/>
      <c r="E105" s="65"/>
      <c r="F105" s="170"/>
      <c r="G105" s="68"/>
      <c r="H105" s="174" t="s">
        <v>203</v>
      </c>
      <c r="I105" s="252"/>
    </row>
    <row r="106" spans="1:9" x14ac:dyDescent="0.25">
      <c r="A106" s="272"/>
      <c r="B106" s="112"/>
      <c r="C106" s="205"/>
      <c r="D106" s="170"/>
      <c r="E106" s="81"/>
      <c r="F106" s="170"/>
      <c r="G106" s="68"/>
      <c r="H106" s="174" t="s">
        <v>202</v>
      </c>
      <c r="I106" s="76"/>
    </row>
    <row r="107" spans="1:9" ht="15.75" thickBot="1" x14ac:dyDescent="0.3">
      <c r="A107" s="273"/>
      <c r="B107" s="203"/>
      <c r="C107" s="91"/>
      <c r="D107" s="171"/>
      <c r="E107" s="81"/>
      <c r="F107" s="170"/>
      <c r="G107" s="68"/>
      <c r="H107" s="174"/>
      <c r="I107" s="76"/>
    </row>
    <row r="108" spans="1:9" ht="45" x14ac:dyDescent="0.25">
      <c r="A108" s="274">
        <v>18</v>
      </c>
      <c r="B108" s="202" t="s">
        <v>171</v>
      </c>
      <c r="C108" s="208" t="s">
        <v>168</v>
      </c>
      <c r="D108" s="198"/>
      <c r="E108" s="83" t="s">
        <v>169</v>
      </c>
      <c r="F108" s="194">
        <v>1</v>
      </c>
      <c r="G108" s="79">
        <f>(F108/F146)*100</f>
        <v>1</v>
      </c>
      <c r="H108" s="198" t="s">
        <v>182</v>
      </c>
      <c r="I108" s="84"/>
    </row>
    <row r="109" spans="1:9" x14ac:dyDescent="0.25">
      <c r="A109" s="272"/>
      <c r="B109" s="225"/>
      <c r="C109" s="235"/>
      <c r="D109" s="201"/>
      <c r="E109" s="119"/>
      <c r="F109" s="201"/>
      <c r="G109" s="116"/>
      <c r="H109" s="201" t="s">
        <v>144</v>
      </c>
      <c r="I109" s="76"/>
    </row>
    <row r="110" spans="1:9" ht="45" x14ac:dyDescent="0.25">
      <c r="A110" s="272"/>
      <c r="B110" s="206" t="s">
        <v>172</v>
      </c>
      <c r="C110" s="234" t="s">
        <v>167</v>
      </c>
      <c r="D110" s="195"/>
      <c r="E110" s="81" t="s">
        <v>170</v>
      </c>
      <c r="F110" s="195">
        <v>2</v>
      </c>
      <c r="G110" s="57">
        <f>(F110/F146)*100</f>
        <v>2</v>
      </c>
      <c r="H110" s="199" t="s">
        <v>319</v>
      </c>
      <c r="I110" s="229"/>
    </row>
    <row r="111" spans="1:9" x14ac:dyDescent="0.25">
      <c r="A111" s="272"/>
      <c r="B111" s="206"/>
      <c r="C111" s="235"/>
      <c r="D111" s="201"/>
      <c r="E111" s="119"/>
      <c r="F111" s="201"/>
      <c r="G111" s="118"/>
      <c r="H111" s="120" t="s">
        <v>152</v>
      </c>
      <c r="I111" s="76"/>
    </row>
    <row r="112" spans="1:9" ht="45" x14ac:dyDescent="0.25">
      <c r="A112" s="272"/>
      <c r="B112" s="226" t="s">
        <v>173</v>
      </c>
      <c r="C112" s="234" t="s">
        <v>238</v>
      </c>
      <c r="D112" s="195"/>
      <c r="E112" s="192" t="s">
        <v>160</v>
      </c>
      <c r="F112" s="195">
        <v>2</v>
      </c>
      <c r="G112" s="57">
        <f>(F112/F146)*100</f>
        <v>2</v>
      </c>
      <c r="H112" s="199" t="s">
        <v>319</v>
      </c>
      <c r="I112" s="229"/>
    </row>
    <row r="113" spans="1:11" x14ac:dyDescent="0.25">
      <c r="A113" s="195"/>
      <c r="B113" s="206"/>
      <c r="C113" s="205"/>
      <c r="D113" s="195"/>
      <c r="E113" s="81"/>
      <c r="F113" s="195"/>
      <c r="G113" s="68"/>
      <c r="H113" s="199" t="s">
        <v>152</v>
      </c>
      <c r="I113" s="76"/>
    </row>
    <row r="114" spans="1:11" ht="15.75" thickBot="1" x14ac:dyDescent="0.3">
      <c r="A114" s="196"/>
      <c r="B114" s="203"/>
      <c r="C114" s="91"/>
      <c r="D114" s="196"/>
      <c r="E114" s="71"/>
      <c r="F114" s="196"/>
      <c r="G114" s="72"/>
      <c r="H114" s="110"/>
      <c r="I114" s="73"/>
    </row>
    <row r="115" spans="1:11" ht="30" customHeight="1" x14ac:dyDescent="0.25">
      <c r="A115" s="169">
        <v>19</v>
      </c>
      <c r="B115" s="202" t="s">
        <v>171</v>
      </c>
      <c r="C115" s="208" t="s">
        <v>191</v>
      </c>
      <c r="D115" s="169"/>
      <c r="E115" s="83" t="s">
        <v>192</v>
      </c>
      <c r="F115" s="173">
        <v>1</v>
      </c>
      <c r="G115" s="79">
        <f>(F115/F146)*100</f>
        <v>1</v>
      </c>
      <c r="H115" s="87" t="s">
        <v>182</v>
      </c>
      <c r="I115" s="238"/>
      <c r="K115" s="82"/>
    </row>
    <row r="116" spans="1:11" x14ac:dyDescent="0.25">
      <c r="A116" s="170"/>
      <c r="B116" s="112"/>
      <c r="C116" s="205"/>
      <c r="D116" s="170"/>
      <c r="E116" s="81"/>
      <c r="F116" s="170"/>
      <c r="G116" s="68"/>
      <c r="H116" s="89" t="s">
        <v>194</v>
      </c>
      <c r="I116" s="65"/>
    </row>
    <row r="117" spans="1:11" x14ac:dyDescent="0.25">
      <c r="A117" s="170"/>
      <c r="B117" s="225"/>
      <c r="C117" s="235"/>
      <c r="D117" s="178"/>
      <c r="E117" s="119"/>
      <c r="F117" s="178"/>
      <c r="G117" s="118"/>
      <c r="H117" s="129"/>
      <c r="I117" s="65"/>
    </row>
    <row r="118" spans="1:11" ht="46.5" customHeight="1" x14ac:dyDescent="0.25">
      <c r="A118" s="170"/>
      <c r="B118" s="112" t="s">
        <v>172</v>
      </c>
      <c r="C118" s="205" t="s">
        <v>329</v>
      </c>
      <c r="D118" s="170"/>
      <c r="E118" s="81" t="s">
        <v>195</v>
      </c>
      <c r="F118" s="170">
        <v>3</v>
      </c>
      <c r="G118" s="57">
        <f>(F118/F146)*100</f>
        <v>3</v>
      </c>
      <c r="H118" s="89" t="s">
        <v>196</v>
      </c>
      <c r="I118" s="221" t="s">
        <v>208</v>
      </c>
    </row>
    <row r="119" spans="1:11" ht="29.25" customHeight="1" x14ac:dyDescent="0.25">
      <c r="A119" s="170"/>
      <c r="B119" s="112"/>
      <c r="C119" s="205"/>
      <c r="D119" s="170"/>
      <c r="E119" s="81"/>
      <c r="F119" s="170"/>
      <c r="G119" s="68"/>
      <c r="H119" s="89" t="s">
        <v>197</v>
      </c>
      <c r="I119" s="65"/>
    </row>
    <row r="120" spans="1:11" ht="33" customHeight="1" x14ac:dyDescent="0.25">
      <c r="A120" s="170"/>
      <c r="B120" s="112"/>
      <c r="C120" s="205"/>
      <c r="D120" s="170"/>
      <c r="E120" s="81"/>
      <c r="F120" s="170"/>
      <c r="G120" s="68"/>
      <c r="H120" s="89" t="s">
        <v>198</v>
      </c>
      <c r="I120" s="60"/>
    </row>
    <row r="121" spans="1:11" ht="18" customHeight="1" x14ac:dyDescent="0.25">
      <c r="A121" s="184"/>
      <c r="B121" s="220" t="s">
        <v>173</v>
      </c>
      <c r="C121" s="262" t="s">
        <v>326</v>
      </c>
      <c r="D121" s="222"/>
      <c r="E121" s="254" t="s">
        <v>223</v>
      </c>
      <c r="F121" s="125">
        <v>1</v>
      </c>
      <c r="G121" s="117">
        <f>(F121/F146)*100</f>
        <v>1</v>
      </c>
      <c r="H121" s="222" t="s">
        <v>183</v>
      </c>
      <c r="I121" s="181"/>
    </row>
    <row r="122" spans="1:11" ht="18" customHeight="1" x14ac:dyDescent="0.25">
      <c r="A122" s="170"/>
      <c r="B122" s="112"/>
      <c r="C122" s="259"/>
      <c r="D122" s="170"/>
      <c r="E122" s="252"/>
      <c r="F122" s="170"/>
      <c r="G122" s="68"/>
      <c r="H122" s="170" t="s">
        <v>152</v>
      </c>
      <c r="I122" s="180"/>
    </row>
    <row r="123" spans="1:11" ht="15.75" thickBot="1" x14ac:dyDescent="0.3">
      <c r="A123" s="171"/>
      <c r="B123" s="203"/>
      <c r="C123" s="91"/>
      <c r="D123" s="171"/>
      <c r="E123" s="71"/>
      <c r="F123" s="171"/>
      <c r="G123" s="72"/>
      <c r="H123" s="171"/>
      <c r="I123" s="73"/>
    </row>
    <row r="124" spans="1:11" ht="30" x14ac:dyDescent="0.25">
      <c r="A124" s="274">
        <v>20</v>
      </c>
      <c r="B124" s="112" t="s">
        <v>171</v>
      </c>
      <c r="C124" s="237" t="s">
        <v>330</v>
      </c>
      <c r="D124" s="86"/>
      <c r="E124" s="254" t="s">
        <v>357</v>
      </c>
      <c r="F124" s="184">
        <v>2</v>
      </c>
      <c r="G124" s="57">
        <f>(F124/F146)*100</f>
        <v>2</v>
      </c>
      <c r="H124" s="170" t="s">
        <v>322</v>
      </c>
      <c r="I124" s="76"/>
    </row>
    <row r="125" spans="1:11" x14ac:dyDescent="0.25">
      <c r="A125" s="272"/>
      <c r="B125" s="112"/>
      <c r="C125" s="210"/>
      <c r="D125" s="170"/>
      <c r="E125" s="252"/>
      <c r="F125" s="59"/>
      <c r="G125" s="60"/>
      <c r="H125" s="170" t="s">
        <v>321</v>
      </c>
      <c r="I125" s="76"/>
    </row>
    <row r="126" spans="1:11" x14ac:dyDescent="0.25">
      <c r="A126" s="272"/>
      <c r="B126" s="112"/>
      <c r="C126" s="236"/>
      <c r="D126" s="178"/>
      <c r="E126" s="255"/>
      <c r="F126" s="120"/>
      <c r="G126" s="116"/>
      <c r="H126" s="184" t="s">
        <v>104</v>
      </c>
      <c r="I126" s="230"/>
    </row>
    <row r="127" spans="1:11" ht="33" customHeight="1" x14ac:dyDescent="0.25">
      <c r="A127" s="272"/>
      <c r="B127" s="220" t="s">
        <v>172</v>
      </c>
      <c r="C127" s="262" t="s">
        <v>331</v>
      </c>
      <c r="D127" s="170"/>
      <c r="E127" s="254" t="s">
        <v>377</v>
      </c>
      <c r="F127" s="184">
        <v>2</v>
      </c>
      <c r="G127" s="57">
        <f>(F127/F146)*100</f>
        <v>2</v>
      </c>
      <c r="H127" s="222" t="s">
        <v>378</v>
      </c>
      <c r="I127" s="76"/>
    </row>
    <row r="128" spans="1:11" x14ac:dyDescent="0.25">
      <c r="A128" s="272"/>
      <c r="B128" s="112"/>
      <c r="C128" s="259"/>
      <c r="D128" s="170"/>
      <c r="E128" s="252"/>
      <c r="F128" s="170"/>
      <c r="G128" s="68"/>
      <c r="H128" s="170"/>
      <c r="I128" s="76"/>
    </row>
    <row r="129" spans="1:9" x14ac:dyDescent="0.25">
      <c r="A129" s="272"/>
      <c r="B129" s="112"/>
      <c r="C129" s="277"/>
      <c r="D129" s="178"/>
      <c r="E129" s="255"/>
      <c r="F129" s="178"/>
      <c r="G129" s="118"/>
      <c r="H129" s="178" t="s">
        <v>104</v>
      </c>
      <c r="I129" s="76"/>
    </row>
    <row r="130" spans="1:9" ht="45" x14ac:dyDescent="0.25">
      <c r="A130" s="272"/>
      <c r="B130" s="112" t="s">
        <v>304</v>
      </c>
      <c r="C130" s="234" t="s">
        <v>153</v>
      </c>
      <c r="D130" s="170"/>
      <c r="E130" s="81" t="s">
        <v>175</v>
      </c>
      <c r="F130" s="170">
        <v>3</v>
      </c>
      <c r="G130" s="57">
        <f>(F130/F146)*100</f>
        <v>3</v>
      </c>
      <c r="H130" s="170" t="s">
        <v>358</v>
      </c>
      <c r="I130" s="76"/>
    </row>
    <row r="131" spans="1:9" x14ac:dyDescent="0.25">
      <c r="A131" s="272"/>
      <c r="B131" s="112"/>
      <c r="C131" s="205"/>
      <c r="D131" s="170"/>
      <c r="E131" s="81"/>
      <c r="F131" s="170"/>
      <c r="G131" s="68"/>
      <c r="H131" s="170" t="s">
        <v>104</v>
      </c>
      <c r="I131" s="76"/>
    </row>
    <row r="132" spans="1:9" ht="15.75" thickBot="1" x14ac:dyDescent="0.3">
      <c r="A132" s="273"/>
      <c r="B132" s="92"/>
      <c r="C132" s="91"/>
      <c r="D132" s="92"/>
      <c r="E132" s="71"/>
      <c r="F132" s="171"/>
      <c r="G132" s="93"/>
      <c r="H132" s="171"/>
      <c r="I132" s="76"/>
    </row>
    <row r="133" spans="1:9" ht="21" customHeight="1" x14ac:dyDescent="0.25">
      <c r="A133" s="274">
        <v>21</v>
      </c>
      <c r="B133" s="256" t="s">
        <v>388</v>
      </c>
      <c r="C133" s="257"/>
      <c r="D133" s="274"/>
      <c r="E133" s="251" t="s">
        <v>313</v>
      </c>
      <c r="F133" s="274">
        <v>5</v>
      </c>
      <c r="G133" s="79">
        <f>(F133/$F$146)*100</f>
        <v>5</v>
      </c>
      <c r="H133" s="186" t="s">
        <v>314</v>
      </c>
      <c r="I133" s="84"/>
    </row>
    <row r="134" spans="1:9" ht="21" customHeight="1" x14ac:dyDescent="0.25">
      <c r="A134" s="272"/>
      <c r="B134" s="258"/>
      <c r="C134" s="259"/>
      <c r="D134" s="272"/>
      <c r="E134" s="252"/>
      <c r="F134" s="272"/>
      <c r="G134" s="57"/>
      <c r="H134" s="195" t="s">
        <v>315</v>
      </c>
      <c r="I134" s="76"/>
    </row>
    <row r="135" spans="1:9" ht="21" customHeight="1" x14ac:dyDescent="0.25">
      <c r="A135" s="272"/>
      <c r="B135" s="258"/>
      <c r="C135" s="259"/>
      <c r="D135" s="272"/>
      <c r="E135" s="252"/>
      <c r="F135" s="272"/>
      <c r="G135" s="57"/>
      <c r="H135" s="195" t="s">
        <v>316</v>
      </c>
      <c r="I135" s="76"/>
    </row>
    <row r="136" spans="1:9" ht="21" customHeight="1" x14ac:dyDescent="0.25">
      <c r="A136" s="272"/>
      <c r="B136" s="258"/>
      <c r="C136" s="259"/>
      <c r="D136" s="272"/>
      <c r="E136" s="252"/>
      <c r="F136" s="272"/>
      <c r="G136" s="57"/>
      <c r="H136" s="195" t="s">
        <v>317</v>
      </c>
      <c r="I136" s="76"/>
    </row>
    <row r="137" spans="1:9" ht="15.75" thickBot="1" x14ac:dyDescent="0.3">
      <c r="A137" s="273"/>
      <c r="B137" s="260"/>
      <c r="C137" s="261"/>
      <c r="D137" s="273"/>
      <c r="E137" s="253"/>
      <c r="F137" s="273"/>
      <c r="G137" s="64"/>
      <c r="H137" s="196" t="s">
        <v>318</v>
      </c>
      <c r="I137" s="73"/>
    </row>
    <row r="138" spans="1:9" ht="52.5" customHeight="1" x14ac:dyDescent="0.25">
      <c r="A138" s="272">
        <v>22</v>
      </c>
      <c r="B138" s="258" t="s">
        <v>395</v>
      </c>
      <c r="C138" s="259"/>
      <c r="D138" s="112"/>
      <c r="E138" s="65" t="s">
        <v>300</v>
      </c>
      <c r="F138" s="170">
        <v>1</v>
      </c>
      <c r="G138" s="57">
        <f>(F138/$F$146)*100</f>
        <v>1</v>
      </c>
      <c r="H138" s="184" t="s">
        <v>182</v>
      </c>
      <c r="I138" s="182"/>
    </row>
    <row r="139" spans="1:9" ht="27.75" customHeight="1" thickBot="1" x14ac:dyDescent="0.3">
      <c r="A139" s="273"/>
      <c r="B139" s="260"/>
      <c r="C139" s="261"/>
      <c r="D139" s="92"/>
      <c r="E139" s="67"/>
      <c r="F139" s="171"/>
      <c r="G139" s="96"/>
      <c r="H139" s="171" t="s">
        <v>104</v>
      </c>
      <c r="I139" s="175"/>
    </row>
    <row r="140" spans="1:9" ht="30.75" customHeight="1" x14ac:dyDescent="0.25">
      <c r="A140" s="194">
        <v>23</v>
      </c>
      <c r="B140" s="256" t="s">
        <v>389</v>
      </c>
      <c r="C140" s="257"/>
      <c r="D140" s="115"/>
      <c r="E140" s="251" t="s">
        <v>275</v>
      </c>
      <c r="F140" s="194">
        <v>2</v>
      </c>
      <c r="G140" s="79">
        <f>(F140/$F$146)*100</f>
        <v>2</v>
      </c>
      <c r="H140" s="198" t="s">
        <v>360</v>
      </c>
      <c r="I140" s="198"/>
    </row>
    <row r="141" spans="1:9" ht="30.75" customHeight="1" thickBot="1" x14ac:dyDescent="0.3">
      <c r="A141" s="196"/>
      <c r="B141" s="92"/>
      <c r="C141" s="204"/>
      <c r="D141" s="92"/>
      <c r="E141" s="253"/>
      <c r="F141" s="196"/>
      <c r="G141" s="64"/>
      <c r="H141" s="200" t="s">
        <v>359</v>
      </c>
      <c r="I141" s="200"/>
    </row>
    <row r="142" spans="1:9" ht="37.5" customHeight="1" thickBot="1" x14ac:dyDescent="0.3">
      <c r="A142" s="190">
        <v>24</v>
      </c>
      <c r="B142" s="249" t="s">
        <v>384</v>
      </c>
      <c r="C142" s="250"/>
      <c r="D142" s="239"/>
      <c r="E142" s="240" t="s">
        <v>385</v>
      </c>
      <c r="F142" s="190">
        <v>1</v>
      </c>
      <c r="G142" s="191">
        <f>(F142/$F$146)*100</f>
        <v>1</v>
      </c>
      <c r="H142" s="190" t="s">
        <v>364</v>
      </c>
      <c r="I142" s="131"/>
    </row>
    <row r="143" spans="1:9" ht="39" customHeight="1" thickBot="1" x14ac:dyDescent="0.3">
      <c r="A143" s="171">
        <v>25</v>
      </c>
      <c r="B143" s="249" t="s">
        <v>362</v>
      </c>
      <c r="C143" s="250"/>
      <c r="D143" s="92"/>
      <c r="E143" s="168" t="s">
        <v>363</v>
      </c>
      <c r="F143" s="171">
        <v>2</v>
      </c>
      <c r="G143" s="191">
        <f>(F143/$F$146)*100</f>
        <v>2</v>
      </c>
      <c r="H143" s="190" t="s">
        <v>361</v>
      </c>
      <c r="I143" s="179"/>
    </row>
    <row r="144" spans="1:9" ht="38.25" customHeight="1" thickBot="1" x14ac:dyDescent="0.3">
      <c r="A144" s="171">
        <v>26</v>
      </c>
      <c r="B144" s="249" t="s">
        <v>365</v>
      </c>
      <c r="C144" s="250"/>
      <c r="D144" s="92"/>
      <c r="E144" s="168" t="s">
        <v>366</v>
      </c>
      <c r="F144" s="171">
        <v>1</v>
      </c>
      <c r="G144" s="191">
        <f>(F144/$F$146)*100</f>
        <v>1</v>
      </c>
      <c r="H144" s="190" t="s">
        <v>361</v>
      </c>
      <c r="I144" s="179"/>
    </row>
    <row r="145" spans="1:9" ht="80.25" customHeight="1" thickBot="1" x14ac:dyDescent="0.3">
      <c r="A145" s="171">
        <v>27</v>
      </c>
      <c r="B145" s="249" t="s">
        <v>367</v>
      </c>
      <c r="C145" s="250"/>
      <c r="D145" s="92"/>
      <c r="E145" s="168" t="s">
        <v>368</v>
      </c>
      <c r="F145" s="171">
        <v>4</v>
      </c>
      <c r="G145" s="191">
        <f>(F145/$F$146)*100</f>
        <v>4</v>
      </c>
      <c r="H145" s="190" t="s">
        <v>369</v>
      </c>
      <c r="I145" s="179"/>
    </row>
    <row r="146" spans="1:9" ht="16.5" thickBot="1" x14ac:dyDescent="0.3">
      <c r="A146" s="131"/>
      <c r="B146" s="99"/>
      <c r="C146" s="98" t="s">
        <v>80</v>
      </c>
      <c r="D146" s="99"/>
      <c r="E146" s="100"/>
      <c r="F146" s="101">
        <f>SUM(F5:F145)</f>
        <v>100</v>
      </c>
      <c r="G146" s="101">
        <f>SUM(G5:G145)</f>
        <v>100</v>
      </c>
      <c r="H146" s="131"/>
      <c r="I146" s="100"/>
    </row>
    <row r="147" spans="1:9" x14ac:dyDescent="0.25">
      <c r="A147" s="132"/>
      <c r="H147" s="103"/>
      <c r="I147" s="104"/>
    </row>
    <row r="148" spans="1:9" x14ac:dyDescent="0.25">
      <c r="G148" s="54" t="s">
        <v>386</v>
      </c>
      <c r="H148" s="105"/>
      <c r="I148" s="104"/>
    </row>
    <row r="149" spans="1:9" x14ac:dyDescent="0.25">
      <c r="C149" s="106"/>
      <c r="D149" s="107"/>
      <c r="H149" s="106"/>
    </row>
    <row r="150" spans="1:9" x14ac:dyDescent="0.25">
      <c r="C150" s="106"/>
      <c r="D150" s="107"/>
    </row>
    <row r="151" spans="1:9" x14ac:dyDescent="0.25">
      <c r="C151" s="106"/>
      <c r="D151" s="107"/>
      <c r="G151" s="54" t="s">
        <v>209</v>
      </c>
    </row>
    <row r="152" spans="1:9" x14ac:dyDescent="0.25">
      <c r="C152" s="106"/>
      <c r="D152" s="107"/>
      <c r="G152" s="54" t="s">
        <v>210</v>
      </c>
    </row>
    <row r="153" spans="1:9" x14ac:dyDescent="0.25">
      <c r="G153" s="54" t="s">
        <v>211</v>
      </c>
    </row>
    <row r="154" spans="1:9" x14ac:dyDescent="0.25">
      <c r="G154" s="54" t="s">
        <v>212</v>
      </c>
    </row>
    <row r="155" spans="1:9" x14ac:dyDescent="0.25">
      <c r="G155" s="54" t="s">
        <v>213</v>
      </c>
    </row>
  </sheetData>
  <mergeCells count="106">
    <mergeCell ref="A108:A112"/>
    <mergeCell ref="A41:A42"/>
    <mergeCell ref="D41:D42"/>
    <mergeCell ref="E48:E50"/>
    <mergeCell ref="C48:C50"/>
    <mergeCell ref="B48:B50"/>
    <mergeCell ref="C43:C44"/>
    <mergeCell ref="E43:E44"/>
    <mergeCell ref="C45:C46"/>
    <mergeCell ref="E45:E46"/>
    <mergeCell ref="C53:C54"/>
    <mergeCell ref="E53:E54"/>
    <mergeCell ref="A17:A20"/>
    <mergeCell ref="F17:F20"/>
    <mergeCell ref="A25:A28"/>
    <mergeCell ref="D25:D27"/>
    <mergeCell ref="E12:E16"/>
    <mergeCell ref="E23:E24"/>
    <mergeCell ref="G17:G20"/>
    <mergeCell ref="I15:I16"/>
    <mergeCell ref="C30:C31"/>
    <mergeCell ref="E17:E20"/>
    <mergeCell ref="F21:F24"/>
    <mergeCell ref="G21:G24"/>
    <mergeCell ref="G25:G28"/>
    <mergeCell ref="A133:A137"/>
    <mergeCell ref="E133:E137"/>
    <mergeCell ref="D133:D137"/>
    <mergeCell ref="F133:F137"/>
    <mergeCell ref="C121:C122"/>
    <mergeCell ref="E121:E122"/>
    <mergeCell ref="E30:E31"/>
    <mergeCell ref="A1:I1"/>
    <mergeCell ref="A2:I2"/>
    <mergeCell ref="A85:A90"/>
    <mergeCell ref="A21:A24"/>
    <mergeCell ref="D14:D15"/>
    <mergeCell ref="D21:D24"/>
    <mergeCell ref="I5:I7"/>
    <mergeCell ref="A64:A68"/>
    <mergeCell ref="A36:A40"/>
    <mergeCell ref="E41:E42"/>
    <mergeCell ref="A8:A10"/>
    <mergeCell ref="E25:E28"/>
    <mergeCell ref="F25:F28"/>
    <mergeCell ref="E21:E22"/>
    <mergeCell ref="A5:A7"/>
    <mergeCell ref="A12:A16"/>
    <mergeCell ref="F36:F39"/>
    <mergeCell ref="A138:A139"/>
    <mergeCell ref="I36:I39"/>
    <mergeCell ref="I60:I63"/>
    <mergeCell ref="A124:A132"/>
    <mergeCell ref="A43:A52"/>
    <mergeCell ref="A78:A84"/>
    <mergeCell ref="A96:A107"/>
    <mergeCell ref="A91:A95"/>
    <mergeCell ref="I48:I49"/>
    <mergeCell ref="C69:C70"/>
    <mergeCell ref="E69:E70"/>
    <mergeCell ref="C72:C74"/>
    <mergeCell ref="E72:E74"/>
    <mergeCell ref="C78:C79"/>
    <mergeCell ref="E78:E79"/>
    <mergeCell ref="C75:C76"/>
    <mergeCell ref="C85:C86"/>
    <mergeCell ref="E85:E86"/>
    <mergeCell ref="C88:C89"/>
    <mergeCell ref="E99:E103"/>
    <mergeCell ref="E127:E129"/>
    <mergeCell ref="C127:C129"/>
    <mergeCell ref="B36:C39"/>
    <mergeCell ref="B41:C41"/>
    <mergeCell ref="B5:C6"/>
    <mergeCell ref="B8:C11"/>
    <mergeCell ref="B12:C13"/>
    <mergeCell ref="B17:C18"/>
    <mergeCell ref="B21:C24"/>
    <mergeCell ref="B25:C28"/>
    <mergeCell ref="B29:C29"/>
    <mergeCell ref="I25:I26"/>
    <mergeCell ref="I8:I9"/>
    <mergeCell ref="F8:F10"/>
    <mergeCell ref="G8:G10"/>
    <mergeCell ref="B143:C143"/>
    <mergeCell ref="B144:C144"/>
    <mergeCell ref="B145:C145"/>
    <mergeCell ref="I17:I20"/>
    <mergeCell ref="I12:I14"/>
    <mergeCell ref="E124:E126"/>
    <mergeCell ref="B91:C91"/>
    <mergeCell ref="B133:C137"/>
    <mergeCell ref="B138:C139"/>
    <mergeCell ref="B140:C140"/>
    <mergeCell ref="B142:C142"/>
    <mergeCell ref="I45:I46"/>
    <mergeCell ref="E92:E93"/>
    <mergeCell ref="C99:C100"/>
    <mergeCell ref="I104:I105"/>
    <mergeCell ref="C34:C35"/>
    <mergeCell ref="E34:E35"/>
    <mergeCell ref="E140:E141"/>
    <mergeCell ref="G36:G39"/>
    <mergeCell ref="C32:C33"/>
    <mergeCell ref="E32:E33"/>
    <mergeCell ref="E36:E40"/>
  </mergeCells>
  <printOptions horizontalCentered="1"/>
  <pageMargins left="0.7" right="0.7" top="0.75" bottom="0.75" header="0.3" footer="0.3"/>
  <pageSetup paperSize="14" scale="64" fitToHeight="0" orientation="landscape" horizontalDpi="4294967293" verticalDpi="300" r:id="rId1"/>
  <rowBreaks count="5" manualBreakCount="5">
    <brk id="40" max="8" man="1"/>
    <brk id="62" max="8" man="1"/>
    <brk id="90" max="16383" man="1"/>
    <brk id="114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tabSelected="1" workbookViewId="0">
      <selection activeCell="F120" sqref="F120"/>
    </sheetView>
  </sheetViews>
  <sheetFormatPr defaultRowHeight="15" x14ac:dyDescent="0.25"/>
  <cols>
    <col min="1" max="1" width="4.85546875" customWidth="1"/>
    <col min="2" max="2" width="46.5703125" customWidth="1"/>
    <col min="3" max="3" width="8.85546875" customWidth="1"/>
    <col min="4" max="4" width="19.42578125" customWidth="1"/>
    <col min="5" max="5" width="9.42578125" customWidth="1"/>
    <col min="6" max="6" width="18.42578125" customWidth="1"/>
    <col min="7" max="7" width="14.42578125" customWidth="1"/>
    <col min="8" max="8" width="21.42578125" customWidth="1"/>
  </cols>
  <sheetData>
    <row r="1" spans="1:8" ht="23.25" x14ac:dyDescent="0.35">
      <c r="A1" s="292" t="s">
        <v>82</v>
      </c>
      <c r="B1" s="292"/>
      <c r="C1" s="292"/>
      <c r="D1" s="292"/>
      <c r="E1" s="292"/>
      <c r="F1" s="292"/>
      <c r="G1" s="292"/>
      <c r="H1" s="292"/>
    </row>
    <row r="2" spans="1:8" ht="23.25" x14ac:dyDescent="0.35">
      <c r="A2" s="293" t="s">
        <v>145</v>
      </c>
      <c r="B2" s="293"/>
      <c r="C2" s="293"/>
      <c r="D2" s="293"/>
      <c r="E2" s="293"/>
      <c r="F2" s="293"/>
      <c r="G2" s="293"/>
      <c r="H2" s="293"/>
    </row>
    <row r="3" spans="1:8" ht="24" thickBot="1" x14ac:dyDescent="0.4">
      <c r="A3" s="294" t="s">
        <v>387</v>
      </c>
      <c r="B3" s="294"/>
      <c r="C3" s="294"/>
      <c r="D3" s="294"/>
      <c r="E3" s="294"/>
      <c r="F3" s="294"/>
      <c r="G3" s="294"/>
      <c r="H3" s="294"/>
    </row>
    <row r="4" spans="1:8" ht="15.75" thickBot="1" x14ac:dyDescent="0.3">
      <c r="A4" s="18"/>
      <c r="B4" s="18"/>
      <c r="C4" s="18"/>
      <c r="D4" s="18"/>
      <c r="E4" s="18"/>
      <c r="F4" s="18"/>
      <c r="G4" s="18"/>
      <c r="H4" s="18"/>
    </row>
    <row r="5" spans="1:8" ht="15.75" thickBot="1" x14ac:dyDescent="0.3">
      <c r="A5" s="23" t="s">
        <v>0</v>
      </c>
      <c r="B5" s="24" t="s">
        <v>1</v>
      </c>
      <c r="C5" s="24" t="s">
        <v>51</v>
      </c>
      <c r="D5" s="24" t="s">
        <v>77</v>
      </c>
      <c r="E5" s="24" t="s">
        <v>78</v>
      </c>
      <c r="F5" s="24" t="s">
        <v>79</v>
      </c>
      <c r="G5" s="24" t="s">
        <v>52</v>
      </c>
      <c r="H5" s="23" t="s">
        <v>81</v>
      </c>
    </row>
    <row r="6" spans="1:8" ht="29.25" customHeight="1" x14ac:dyDescent="0.25">
      <c r="A6" s="243" t="s">
        <v>2</v>
      </c>
      <c r="B6" s="3" t="s">
        <v>3</v>
      </c>
      <c r="C6" s="28"/>
      <c r="D6" s="5"/>
      <c r="E6" s="14"/>
      <c r="F6" s="14"/>
      <c r="G6" s="5" t="s">
        <v>53</v>
      </c>
      <c r="H6" s="16"/>
    </row>
    <row r="7" spans="1:8" ht="16.5" customHeight="1" x14ac:dyDescent="0.25">
      <c r="A7" s="244"/>
      <c r="B7" s="3" t="s">
        <v>4</v>
      </c>
      <c r="C7" s="15"/>
      <c r="D7" s="6"/>
      <c r="E7" s="43"/>
      <c r="F7" s="45"/>
      <c r="G7" s="6" t="s">
        <v>54</v>
      </c>
      <c r="H7" s="16"/>
    </row>
    <row r="8" spans="1:8" ht="18" customHeight="1" x14ac:dyDescent="0.25">
      <c r="A8" s="244"/>
      <c r="B8" s="3" t="s">
        <v>5</v>
      </c>
      <c r="C8" s="6"/>
      <c r="D8" s="6"/>
      <c r="E8" s="43"/>
      <c r="F8" s="45"/>
      <c r="G8" s="6" t="s">
        <v>55</v>
      </c>
      <c r="H8" s="16"/>
    </row>
    <row r="9" spans="1:8" ht="22.5" customHeight="1" thickBot="1" x14ac:dyDescent="0.3">
      <c r="A9" s="245"/>
      <c r="B9" s="4" t="s">
        <v>5</v>
      </c>
      <c r="C9" s="7"/>
      <c r="D9" s="7"/>
      <c r="E9" s="44"/>
      <c r="F9" s="46"/>
      <c r="G9" s="7" t="s">
        <v>56</v>
      </c>
      <c r="H9" s="16"/>
    </row>
    <row r="10" spans="1:8" ht="25.5" customHeight="1" x14ac:dyDescent="0.25">
      <c r="A10" s="243" t="s">
        <v>6</v>
      </c>
      <c r="B10" s="33" t="s">
        <v>7</v>
      </c>
      <c r="C10" s="243"/>
      <c r="D10" s="30"/>
      <c r="E10" s="40"/>
      <c r="F10" s="47"/>
      <c r="G10" s="5" t="s">
        <v>57</v>
      </c>
      <c r="H10" s="20"/>
    </row>
    <row r="11" spans="1:8" x14ac:dyDescent="0.25">
      <c r="A11" s="244"/>
      <c r="B11" s="3" t="s">
        <v>83</v>
      </c>
      <c r="C11" s="244"/>
      <c r="D11" s="31"/>
      <c r="E11" s="43"/>
      <c r="F11" s="45"/>
      <c r="G11" s="6" t="s">
        <v>58</v>
      </c>
      <c r="H11" s="16"/>
    </row>
    <row r="12" spans="1:8" x14ac:dyDescent="0.25">
      <c r="A12" s="244"/>
      <c r="B12" s="3"/>
      <c r="C12" s="244"/>
      <c r="D12" s="31"/>
      <c r="E12" s="41"/>
      <c r="F12" s="48"/>
      <c r="G12" s="6" t="s">
        <v>59</v>
      </c>
      <c r="H12" s="16"/>
    </row>
    <row r="13" spans="1:8" x14ac:dyDescent="0.25">
      <c r="A13" s="244"/>
      <c r="B13" s="3"/>
      <c r="C13" s="244"/>
      <c r="D13" s="31"/>
      <c r="E13" s="41"/>
      <c r="F13" s="48"/>
      <c r="G13" s="6" t="s">
        <v>60</v>
      </c>
      <c r="H13" s="16"/>
    </row>
    <row r="14" spans="1:8" x14ac:dyDescent="0.25">
      <c r="A14" s="244"/>
      <c r="B14" s="3"/>
      <c r="C14" s="244"/>
      <c r="D14" s="31"/>
      <c r="E14" s="41"/>
      <c r="F14" s="48"/>
      <c r="G14" s="6"/>
      <c r="H14" s="16"/>
    </row>
    <row r="15" spans="1:8" x14ac:dyDescent="0.25">
      <c r="A15" s="244"/>
      <c r="B15" s="3" t="s">
        <v>84</v>
      </c>
      <c r="C15" s="244"/>
      <c r="D15" s="31"/>
      <c r="E15" s="43"/>
      <c r="F15" s="45"/>
      <c r="G15" s="6" t="s">
        <v>85</v>
      </c>
      <c r="H15" s="16"/>
    </row>
    <row r="16" spans="1:8" x14ac:dyDescent="0.25">
      <c r="A16" s="244"/>
      <c r="B16" s="3"/>
      <c r="C16" s="244"/>
      <c r="D16" s="31"/>
      <c r="E16" s="41"/>
      <c r="F16" s="48"/>
      <c r="G16" s="6" t="s">
        <v>54</v>
      </c>
      <c r="H16" s="16"/>
    </row>
    <row r="17" spans="1:8" x14ac:dyDescent="0.25">
      <c r="A17" s="244"/>
      <c r="B17" s="3"/>
      <c r="C17" s="244"/>
      <c r="D17" s="31"/>
      <c r="E17" s="41"/>
      <c r="F17" s="48"/>
      <c r="G17" s="6" t="s">
        <v>86</v>
      </c>
      <c r="H17" s="16"/>
    </row>
    <row r="18" spans="1:8" ht="26.25" thickBot="1" x14ac:dyDescent="0.3">
      <c r="A18" s="245"/>
      <c r="B18" s="4" t="s">
        <v>5</v>
      </c>
      <c r="C18" s="245"/>
      <c r="D18" s="32"/>
      <c r="E18" s="42"/>
      <c r="F18" s="49"/>
      <c r="G18" s="7" t="s">
        <v>56</v>
      </c>
      <c r="H18" s="17"/>
    </row>
    <row r="19" spans="1:8" ht="25.5" x14ac:dyDescent="0.25">
      <c r="A19" s="243">
        <v>3</v>
      </c>
      <c r="B19" s="33" t="s">
        <v>87</v>
      </c>
      <c r="C19" s="243"/>
      <c r="D19" s="30"/>
      <c r="E19" s="40"/>
      <c r="F19" s="47"/>
      <c r="G19" s="5" t="s">
        <v>57</v>
      </c>
      <c r="H19" s="16"/>
    </row>
    <row r="20" spans="1:8" x14ac:dyDescent="0.25">
      <c r="A20" s="244"/>
      <c r="B20" s="3" t="s">
        <v>83</v>
      </c>
      <c r="C20" s="244"/>
      <c r="D20" s="31"/>
      <c r="E20" s="43"/>
      <c r="F20" s="45"/>
      <c r="G20" s="6" t="s">
        <v>58</v>
      </c>
      <c r="H20" s="16"/>
    </row>
    <row r="21" spans="1:8" x14ac:dyDescent="0.25">
      <c r="A21" s="244"/>
      <c r="B21" s="3"/>
      <c r="C21" s="244"/>
      <c r="D21" s="31"/>
      <c r="E21" s="41"/>
      <c r="F21" s="48"/>
      <c r="G21" s="6" t="s">
        <v>59</v>
      </c>
      <c r="H21" s="16"/>
    </row>
    <row r="22" spans="1:8" x14ac:dyDescent="0.25">
      <c r="A22" s="244"/>
      <c r="B22" s="3"/>
      <c r="C22" s="244"/>
      <c r="D22" s="31"/>
      <c r="E22" s="41"/>
      <c r="F22" s="48"/>
      <c r="G22" s="6" t="s">
        <v>60</v>
      </c>
      <c r="H22" s="16"/>
    </row>
    <row r="23" spans="1:8" x14ac:dyDescent="0.25">
      <c r="A23" s="244"/>
      <c r="B23" s="3"/>
      <c r="C23" s="244"/>
      <c r="D23" s="31"/>
      <c r="E23" s="41"/>
      <c r="F23" s="48"/>
      <c r="G23" s="6"/>
      <c r="H23" s="16"/>
    </row>
    <row r="24" spans="1:8" x14ac:dyDescent="0.25">
      <c r="A24" s="244"/>
      <c r="B24" s="3" t="s">
        <v>88</v>
      </c>
      <c r="C24" s="244"/>
      <c r="D24" s="31"/>
      <c r="E24" s="43"/>
      <c r="F24" s="45"/>
      <c r="G24" s="6" t="s">
        <v>85</v>
      </c>
      <c r="H24" s="16"/>
    </row>
    <row r="25" spans="1:8" x14ac:dyDescent="0.25">
      <c r="A25" s="244"/>
      <c r="B25" s="3"/>
      <c r="C25" s="244"/>
      <c r="D25" s="31"/>
      <c r="E25" s="41"/>
      <c r="F25" s="48"/>
      <c r="G25" s="6" t="s">
        <v>54</v>
      </c>
      <c r="H25" s="16"/>
    </row>
    <row r="26" spans="1:8" x14ac:dyDescent="0.25">
      <c r="A26" s="244"/>
      <c r="B26" s="3"/>
      <c r="C26" s="244"/>
      <c r="D26" s="31"/>
      <c r="E26" s="41"/>
      <c r="F26" s="48"/>
      <c r="G26" s="6" t="s">
        <v>86</v>
      </c>
      <c r="H26" s="16"/>
    </row>
    <row r="27" spans="1:8" ht="26.25" thickBot="1" x14ac:dyDescent="0.3">
      <c r="A27" s="244"/>
      <c r="B27" s="4" t="s">
        <v>5</v>
      </c>
      <c r="C27" s="245"/>
      <c r="D27" s="32"/>
      <c r="E27" s="42"/>
      <c r="F27" s="49"/>
      <c r="G27" s="7" t="s">
        <v>56</v>
      </c>
      <c r="H27" s="16"/>
    </row>
    <row r="28" spans="1:8" x14ac:dyDescent="0.25">
      <c r="A28" s="243">
        <v>4</v>
      </c>
      <c r="B28" s="3" t="s">
        <v>89</v>
      </c>
      <c r="C28" s="243"/>
      <c r="D28" s="30"/>
      <c r="E28" s="40"/>
      <c r="F28" s="47"/>
      <c r="G28" s="5" t="s">
        <v>61</v>
      </c>
      <c r="H28" s="16"/>
    </row>
    <row r="29" spans="1:8" ht="25.5" x14ac:dyDescent="0.25">
      <c r="A29" s="244"/>
      <c r="B29" s="3" t="s">
        <v>11</v>
      </c>
      <c r="C29" s="244"/>
      <c r="D29" s="29"/>
      <c r="E29" s="43"/>
      <c r="F29" s="45"/>
      <c r="G29" s="6" t="s">
        <v>62</v>
      </c>
      <c r="H29" s="16"/>
    </row>
    <row r="30" spans="1:8" x14ac:dyDescent="0.25">
      <c r="A30" s="244"/>
      <c r="B30" s="3"/>
      <c r="C30" s="244"/>
      <c r="D30" s="31"/>
      <c r="E30" s="41"/>
      <c r="F30" s="48"/>
      <c r="G30" s="6" t="s">
        <v>63</v>
      </c>
      <c r="H30" s="16"/>
    </row>
    <row r="31" spans="1:8" ht="26.25" thickBot="1" x14ac:dyDescent="0.3">
      <c r="A31" s="245"/>
      <c r="B31" s="4" t="s">
        <v>11</v>
      </c>
      <c r="C31" s="245"/>
      <c r="D31" s="32"/>
      <c r="E31" s="42"/>
      <c r="F31" s="49"/>
      <c r="G31" s="7" t="s">
        <v>64</v>
      </c>
      <c r="H31" s="16"/>
    </row>
    <row r="32" spans="1:8" ht="25.5" x14ac:dyDescent="0.25">
      <c r="A32" s="243">
        <v>5</v>
      </c>
      <c r="B32" s="3" t="s">
        <v>13</v>
      </c>
      <c r="C32" s="243"/>
      <c r="D32" s="30"/>
      <c r="E32" s="40"/>
      <c r="F32" s="47"/>
      <c r="G32" s="5" t="s">
        <v>57</v>
      </c>
      <c r="H32" s="20"/>
    </row>
    <row r="33" spans="1:8" x14ac:dyDescent="0.25">
      <c r="A33" s="244"/>
      <c r="B33" s="3" t="s">
        <v>90</v>
      </c>
      <c r="C33" s="244"/>
      <c r="D33" s="31"/>
      <c r="E33" s="43"/>
      <c r="F33" s="45"/>
      <c r="G33" s="6" t="s">
        <v>58</v>
      </c>
      <c r="H33" s="16"/>
    </row>
    <row r="34" spans="1:8" x14ac:dyDescent="0.25">
      <c r="A34" s="244"/>
      <c r="B34" s="3"/>
      <c r="C34" s="244"/>
      <c r="D34" s="31"/>
      <c r="E34" s="41"/>
      <c r="F34" s="48"/>
      <c r="G34" s="6" t="s">
        <v>59</v>
      </c>
      <c r="H34" s="16"/>
    </row>
    <row r="35" spans="1:8" x14ac:dyDescent="0.25">
      <c r="A35" s="244"/>
      <c r="B35" s="3"/>
      <c r="C35" s="244"/>
      <c r="D35" s="31"/>
      <c r="E35" s="41"/>
      <c r="F35" s="48"/>
      <c r="G35" s="6" t="s">
        <v>60</v>
      </c>
      <c r="H35" s="16"/>
    </row>
    <row r="36" spans="1:8" x14ac:dyDescent="0.25">
      <c r="A36" s="244"/>
      <c r="B36" s="3"/>
      <c r="C36" s="244"/>
      <c r="D36" s="31"/>
      <c r="E36" s="41"/>
      <c r="F36" s="48"/>
      <c r="G36" s="6"/>
      <c r="H36" s="16"/>
    </row>
    <row r="37" spans="1:8" x14ac:dyDescent="0.25">
      <c r="A37" s="244"/>
      <c r="B37" s="3" t="s">
        <v>91</v>
      </c>
      <c r="C37" s="244"/>
      <c r="D37" s="31"/>
      <c r="E37" s="43"/>
      <c r="F37" s="45"/>
      <c r="G37" s="6" t="s">
        <v>96</v>
      </c>
      <c r="H37" s="16"/>
    </row>
    <row r="38" spans="1:8" x14ac:dyDescent="0.25">
      <c r="A38" s="244"/>
      <c r="B38" s="3"/>
      <c r="C38" s="244"/>
      <c r="D38" s="31"/>
      <c r="E38" s="41"/>
      <c r="F38" s="48"/>
      <c r="G38" s="6" t="s">
        <v>93</v>
      </c>
      <c r="H38" s="16"/>
    </row>
    <row r="39" spans="1:8" x14ac:dyDescent="0.25">
      <c r="A39" s="244"/>
      <c r="B39" s="3"/>
      <c r="C39" s="244"/>
      <c r="D39" s="31"/>
      <c r="E39" s="41"/>
      <c r="F39" s="48"/>
      <c r="G39" s="6" t="s">
        <v>94</v>
      </c>
      <c r="H39" s="16"/>
    </row>
    <row r="40" spans="1:8" x14ac:dyDescent="0.25">
      <c r="A40" s="244"/>
      <c r="B40" s="3"/>
      <c r="C40" s="244"/>
      <c r="D40" s="31"/>
      <c r="E40" s="41"/>
      <c r="F40" s="48"/>
      <c r="G40" s="6" t="s">
        <v>95</v>
      </c>
      <c r="H40" s="16"/>
    </row>
    <row r="41" spans="1:8" x14ac:dyDescent="0.25">
      <c r="A41" s="244"/>
      <c r="B41" s="3"/>
      <c r="C41" s="244"/>
      <c r="D41" s="31"/>
      <c r="E41" s="41"/>
      <c r="F41" s="48"/>
      <c r="G41" s="6"/>
      <c r="H41" s="16"/>
    </row>
    <row r="42" spans="1:8" x14ac:dyDescent="0.25">
      <c r="A42" s="244"/>
      <c r="B42" s="3" t="s">
        <v>92</v>
      </c>
      <c r="C42" s="244"/>
      <c r="D42" s="31"/>
      <c r="E42" s="43"/>
      <c r="F42" s="45"/>
      <c r="G42" s="6" t="s">
        <v>85</v>
      </c>
      <c r="H42" s="16"/>
    </row>
    <row r="43" spans="1:8" x14ac:dyDescent="0.25">
      <c r="A43" s="244"/>
      <c r="B43" s="3"/>
      <c r="C43" s="244"/>
      <c r="D43" s="31"/>
      <c r="E43" s="41"/>
      <c r="F43" s="48"/>
      <c r="G43" s="6" t="s">
        <v>54</v>
      </c>
      <c r="H43" s="16"/>
    </row>
    <row r="44" spans="1:8" x14ac:dyDescent="0.25">
      <c r="A44" s="244"/>
      <c r="B44" s="3"/>
      <c r="C44" s="244"/>
      <c r="D44" s="31"/>
      <c r="E44" s="41"/>
      <c r="F44" s="48"/>
      <c r="G44" s="6" t="s">
        <v>55</v>
      </c>
      <c r="H44" s="16"/>
    </row>
    <row r="45" spans="1:8" ht="15.75" thickBot="1" x14ac:dyDescent="0.3">
      <c r="A45" s="245"/>
      <c r="B45" s="4"/>
      <c r="C45" s="245"/>
      <c r="D45" s="32"/>
      <c r="E45" s="42"/>
      <c r="F45" s="49"/>
      <c r="G45" s="6" t="s">
        <v>56</v>
      </c>
      <c r="H45" s="17"/>
    </row>
    <row r="46" spans="1:8" ht="25.5" x14ac:dyDescent="0.25">
      <c r="A46" s="243">
        <v>6</v>
      </c>
      <c r="B46" s="3" t="s">
        <v>16</v>
      </c>
      <c r="C46" s="243"/>
      <c r="D46" s="30"/>
      <c r="E46" s="40"/>
      <c r="F46" s="47"/>
      <c r="G46" s="5" t="s">
        <v>57</v>
      </c>
      <c r="H46" s="16"/>
    </row>
    <row r="47" spans="1:8" ht="25.5" x14ac:dyDescent="0.25">
      <c r="A47" s="244"/>
      <c r="B47" s="3" t="s">
        <v>97</v>
      </c>
      <c r="C47" s="244"/>
      <c r="D47" s="31"/>
      <c r="E47" s="43"/>
      <c r="F47" s="45"/>
      <c r="G47" s="6" t="s">
        <v>58</v>
      </c>
      <c r="H47" s="16"/>
    </row>
    <row r="48" spans="1:8" x14ac:dyDescent="0.25">
      <c r="A48" s="244"/>
      <c r="B48" s="3"/>
      <c r="C48" s="244"/>
      <c r="D48" s="31"/>
      <c r="E48" s="41"/>
      <c r="F48" s="50"/>
      <c r="G48" s="6" t="s">
        <v>59</v>
      </c>
      <c r="H48" s="21"/>
    </row>
    <row r="49" spans="1:8" x14ac:dyDescent="0.25">
      <c r="A49" s="244"/>
      <c r="B49" s="3"/>
      <c r="C49" s="244"/>
      <c r="D49" s="31"/>
      <c r="E49" s="41"/>
      <c r="F49" s="50"/>
      <c r="G49" s="6" t="s">
        <v>60</v>
      </c>
      <c r="H49" s="21"/>
    </row>
    <row r="50" spans="1:8" x14ac:dyDescent="0.25">
      <c r="A50" s="244"/>
      <c r="B50" s="3"/>
      <c r="C50" s="244"/>
      <c r="D50" s="31"/>
      <c r="E50" s="41"/>
      <c r="F50" s="50"/>
      <c r="G50" s="6"/>
      <c r="H50" s="21"/>
    </row>
    <row r="51" spans="1:8" x14ac:dyDescent="0.25">
      <c r="A51" s="244"/>
      <c r="B51" s="3" t="s">
        <v>98</v>
      </c>
      <c r="C51" s="244"/>
      <c r="D51" s="31"/>
      <c r="E51" s="43"/>
      <c r="F51" s="45"/>
      <c r="G51" s="6" t="s">
        <v>99</v>
      </c>
      <c r="H51" s="21"/>
    </row>
    <row r="52" spans="1:8" x14ac:dyDescent="0.25">
      <c r="A52" s="244"/>
      <c r="B52" s="3"/>
      <c r="C52" s="244"/>
      <c r="D52" s="31"/>
      <c r="E52" s="41"/>
      <c r="F52" s="50"/>
      <c r="G52" s="6" t="s">
        <v>100</v>
      </c>
      <c r="H52" s="21"/>
    </row>
    <row r="53" spans="1:8" ht="15.75" thickBot="1" x14ac:dyDescent="0.3">
      <c r="A53" s="245"/>
      <c r="B53" s="4"/>
      <c r="C53" s="245"/>
      <c r="D53" s="32"/>
      <c r="E53" s="42"/>
      <c r="F53" s="49"/>
      <c r="G53" s="10"/>
      <c r="H53" s="16"/>
    </row>
    <row r="54" spans="1:8" ht="38.25" x14ac:dyDescent="0.25">
      <c r="A54" s="243">
        <v>7</v>
      </c>
      <c r="B54" s="34" t="s">
        <v>21</v>
      </c>
      <c r="C54" s="243"/>
      <c r="D54" s="30"/>
      <c r="E54" s="40"/>
      <c r="F54" s="47"/>
      <c r="G54" s="5" t="s">
        <v>57</v>
      </c>
      <c r="H54" s="20"/>
    </row>
    <row r="55" spans="1:8" x14ac:dyDescent="0.25">
      <c r="A55" s="244"/>
      <c r="B55" s="3"/>
      <c r="C55" s="244"/>
      <c r="D55" s="29"/>
      <c r="E55" s="43"/>
      <c r="F55" s="45"/>
      <c r="G55" s="6" t="s">
        <v>58</v>
      </c>
      <c r="H55" s="16"/>
    </row>
    <row r="56" spans="1:8" x14ac:dyDescent="0.25">
      <c r="A56" s="244"/>
      <c r="B56" s="3"/>
      <c r="C56" s="244"/>
      <c r="D56" s="31"/>
      <c r="E56" s="41"/>
      <c r="F56" s="48"/>
      <c r="G56" s="6" t="s">
        <v>59</v>
      </c>
      <c r="H56" s="16"/>
    </row>
    <row r="57" spans="1:8" ht="15.75" thickBot="1" x14ac:dyDescent="0.3">
      <c r="A57" s="245"/>
      <c r="B57" s="4"/>
      <c r="C57" s="244"/>
      <c r="D57" s="31"/>
      <c r="E57" s="41"/>
      <c r="F57" s="48"/>
      <c r="G57" s="7" t="s">
        <v>60</v>
      </c>
      <c r="H57" s="16"/>
    </row>
    <row r="58" spans="1:8" ht="25.5" x14ac:dyDescent="0.25">
      <c r="A58" s="243">
        <v>8</v>
      </c>
      <c r="B58" s="34" t="s">
        <v>25</v>
      </c>
      <c r="C58" s="243"/>
      <c r="D58" s="30"/>
      <c r="E58" s="40"/>
      <c r="F58" s="47"/>
      <c r="G58" s="5" t="s">
        <v>57</v>
      </c>
      <c r="H58" s="20"/>
    </row>
    <row r="59" spans="1:8" x14ac:dyDescent="0.25">
      <c r="A59" s="244"/>
      <c r="B59" s="3" t="s">
        <v>101</v>
      </c>
      <c r="C59" s="244"/>
      <c r="D59" s="31"/>
      <c r="E59" s="43"/>
      <c r="F59" s="45"/>
      <c r="G59" s="6" t="s">
        <v>58</v>
      </c>
      <c r="H59" s="16"/>
    </row>
    <row r="60" spans="1:8" ht="18.75" customHeight="1" x14ac:dyDescent="0.25">
      <c r="A60" s="244"/>
      <c r="B60" s="3" t="s">
        <v>26</v>
      </c>
      <c r="C60" s="244"/>
      <c r="D60" s="31"/>
      <c r="E60" s="41"/>
      <c r="F60" s="48"/>
      <c r="G60" s="6" t="s">
        <v>59</v>
      </c>
      <c r="H60" s="16"/>
    </row>
    <row r="61" spans="1:8" x14ac:dyDescent="0.25">
      <c r="A61" s="244"/>
      <c r="B61" s="3"/>
      <c r="C61" s="244"/>
      <c r="D61" s="31"/>
      <c r="E61" s="41"/>
      <c r="F61" s="48"/>
      <c r="G61" s="6" t="s">
        <v>60</v>
      </c>
      <c r="H61" s="16"/>
    </row>
    <row r="62" spans="1:8" x14ac:dyDescent="0.25">
      <c r="A62" s="244"/>
      <c r="B62" s="3"/>
      <c r="C62" s="244"/>
      <c r="D62" s="31"/>
      <c r="E62" s="41"/>
      <c r="F62" s="48"/>
      <c r="G62" s="6"/>
      <c r="H62" s="16"/>
    </row>
    <row r="63" spans="1:8" x14ac:dyDescent="0.25">
      <c r="A63" s="244"/>
      <c r="B63" s="3"/>
      <c r="C63" s="244"/>
      <c r="D63" s="31"/>
      <c r="E63" s="41"/>
      <c r="F63" s="48"/>
      <c r="G63" s="6" t="s">
        <v>102</v>
      </c>
      <c r="H63" s="16"/>
    </row>
    <row r="64" spans="1:8" x14ac:dyDescent="0.25">
      <c r="A64" s="244"/>
      <c r="B64" s="3"/>
      <c r="C64" s="244"/>
      <c r="D64" s="31"/>
      <c r="E64" s="41"/>
      <c r="F64" s="48"/>
      <c r="G64" s="6" t="s">
        <v>103</v>
      </c>
      <c r="H64" s="16"/>
    </row>
    <row r="65" spans="1:8" ht="15.75" thickBot="1" x14ac:dyDescent="0.3">
      <c r="A65" s="245"/>
      <c r="B65" s="4"/>
      <c r="C65" s="245"/>
      <c r="D65" s="32"/>
      <c r="E65" s="42"/>
      <c r="F65" s="49"/>
      <c r="G65" s="7" t="s">
        <v>104</v>
      </c>
      <c r="H65" s="17"/>
    </row>
    <row r="66" spans="1:8" ht="25.5" x14ac:dyDescent="0.25">
      <c r="A66" s="244">
        <v>9</v>
      </c>
      <c r="B66" s="3" t="s">
        <v>28</v>
      </c>
      <c r="C66" s="244"/>
      <c r="D66" s="31"/>
      <c r="E66" s="41"/>
      <c r="F66" s="48"/>
      <c r="G66" s="6" t="s">
        <v>57</v>
      </c>
      <c r="H66" s="16"/>
    </row>
    <row r="67" spans="1:8" ht="22.5" customHeight="1" x14ac:dyDescent="0.25">
      <c r="A67" s="244"/>
      <c r="B67" s="3" t="s">
        <v>90</v>
      </c>
      <c r="C67" s="244"/>
      <c r="D67" s="31"/>
      <c r="E67" s="43"/>
      <c r="F67" s="45"/>
      <c r="G67" s="6" t="s">
        <v>58</v>
      </c>
      <c r="H67" s="35"/>
    </row>
    <row r="68" spans="1:8" x14ac:dyDescent="0.25">
      <c r="A68" s="244"/>
      <c r="B68" s="3"/>
      <c r="C68" s="244"/>
      <c r="D68" s="31"/>
      <c r="E68" s="41"/>
      <c r="F68" s="48"/>
      <c r="G68" s="6" t="s">
        <v>59</v>
      </c>
      <c r="H68" s="35"/>
    </row>
    <row r="69" spans="1:8" x14ac:dyDescent="0.25">
      <c r="A69" s="244"/>
      <c r="B69" s="3"/>
      <c r="C69" s="244"/>
      <c r="D69" s="31"/>
      <c r="E69" s="41"/>
      <c r="F69" s="48"/>
      <c r="G69" s="6" t="s">
        <v>60</v>
      </c>
      <c r="H69" s="35"/>
    </row>
    <row r="70" spans="1:8" x14ac:dyDescent="0.25">
      <c r="A70" s="244"/>
      <c r="B70" s="3"/>
      <c r="C70" s="244"/>
      <c r="D70" s="31"/>
      <c r="E70" s="41"/>
      <c r="F70" s="48"/>
      <c r="G70" s="6"/>
      <c r="H70" s="35"/>
    </row>
    <row r="71" spans="1:8" ht="25.5" x14ac:dyDescent="0.25">
      <c r="A71" s="244"/>
      <c r="B71" s="3" t="s">
        <v>105</v>
      </c>
      <c r="C71" s="244"/>
      <c r="D71" s="31"/>
      <c r="E71" s="43"/>
      <c r="F71" s="45"/>
      <c r="G71" s="6" t="s">
        <v>102</v>
      </c>
      <c r="H71" s="35"/>
    </row>
    <row r="72" spans="1:8" x14ac:dyDescent="0.25">
      <c r="A72" s="244"/>
      <c r="B72" s="3"/>
      <c r="C72" s="244"/>
      <c r="D72" s="31"/>
      <c r="E72" s="41"/>
      <c r="F72" s="48"/>
      <c r="G72" s="6" t="s">
        <v>103</v>
      </c>
      <c r="H72" s="35"/>
    </row>
    <row r="73" spans="1:8" ht="15.75" thickBot="1" x14ac:dyDescent="0.3">
      <c r="A73" s="245"/>
      <c r="B73" s="4"/>
      <c r="C73" s="245"/>
      <c r="D73" s="31"/>
      <c r="E73" s="41"/>
      <c r="F73" s="48"/>
      <c r="G73" s="6" t="s">
        <v>104</v>
      </c>
      <c r="H73" s="35"/>
    </row>
    <row r="74" spans="1:8" ht="25.5" x14ac:dyDescent="0.25">
      <c r="A74" s="243">
        <v>10</v>
      </c>
      <c r="B74" s="34" t="s">
        <v>31</v>
      </c>
      <c r="C74" s="243"/>
      <c r="D74" s="30"/>
      <c r="E74" s="40"/>
      <c r="F74" s="47"/>
      <c r="G74" s="5" t="s">
        <v>57</v>
      </c>
      <c r="H74" s="20"/>
    </row>
    <row r="75" spans="1:8" x14ac:dyDescent="0.25">
      <c r="A75" s="244"/>
      <c r="B75" s="3" t="s">
        <v>90</v>
      </c>
      <c r="C75" s="244"/>
      <c r="D75" s="31"/>
      <c r="E75" s="43"/>
      <c r="F75" s="45"/>
      <c r="G75" s="6" t="s">
        <v>58</v>
      </c>
      <c r="H75" s="16"/>
    </row>
    <row r="76" spans="1:8" x14ac:dyDescent="0.25">
      <c r="A76" s="244"/>
      <c r="B76" s="3"/>
      <c r="C76" s="244"/>
      <c r="D76" s="31"/>
      <c r="E76" s="41"/>
      <c r="F76" s="48"/>
      <c r="G76" s="6" t="s">
        <v>59</v>
      </c>
      <c r="H76" s="16"/>
    </row>
    <row r="77" spans="1:8" x14ac:dyDescent="0.25">
      <c r="A77" s="244"/>
      <c r="B77" s="3"/>
      <c r="C77" s="244"/>
      <c r="D77" s="31"/>
      <c r="E77" s="41"/>
      <c r="F77" s="48"/>
      <c r="G77" s="6" t="s">
        <v>60</v>
      </c>
      <c r="H77" s="16"/>
    </row>
    <row r="78" spans="1:8" x14ac:dyDescent="0.25">
      <c r="A78" s="244"/>
      <c r="B78" s="3"/>
      <c r="C78" s="244"/>
      <c r="D78" s="31"/>
      <c r="E78" s="41"/>
      <c r="F78" s="48"/>
      <c r="G78" s="6"/>
      <c r="H78" s="16"/>
    </row>
    <row r="79" spans="1:8" ht="15.75" thickBot="1" x14ac:dyDescent="0.3">
      <c r="A79" s="245"/>
      <c r="B79" s="4"/>
      <c r="C79" s="245"/>
      <c r="D79" s="32"/>
      <c r="E79" s="42"/>
      <c r="F79" s="49"/>
      <c r="G79" s="7"/>
      <c r="H79" s="17"/>
    </row>
    <row r="80" spans="1:8" ht="25.5" x14ac:dyDescent="0.25">
      <c r="A80" s="243" t="s">
        <v>36</v>
      </c>
      <c r="B80" s="34" t="s">
        <v>37</v>
      </c>
      <c r="C80" s="243"/>
      <c r="D80" s="30"/>
      <c r="E80" s="40"/>
      <c r="F80" s="47"/>
      <c r="G80" s="5" t="s">
        <v>57</v>
      </c>
      <c r="H80" s="20"/>
    </row>
    <row r="81" spans="1:8" x14ac:dyDescent="0.25">
      <c r="A81" s="244"/>
      <c r="B81" s="3" t="s">
        <v>106</v>
      </c>
      <c r="C81" s="244"/>
      <c r="D81" s="31"/>
      <c r="E81" s="43"/>
      <c r="F81" s="45"/>
      <c r="G81" s="6" t="s">
        <v>58</v>
      </c>
      <c r="H81" s="16"/>
    </row>
    <row r="82" spans="1:8" ht="25.5" x14ac:dyDescent="0.25">
      <c r="A82" s="244"/>
      <c r="B82" s="3" t="s">
        <v>19</v>
      </c>
      <c r="C82" s="244"/>
      <c r="D82" s="31"/>
      <c r="E82" s="41"/>
      <c r="F82" s="48"/>
      <c r="G82" s="6" t="s">
        <v>59</v>
      </c>
      <c r="H82" s="16"/>
    </row>
    <row r="83" spans="1:8" ht="26.25" thickBot="1" x14ac:dyDescent="0.3">
      <c r="A83" s="245"/>
      <c r="B83" s="4" t="s">
        <v>19</v>
      </c>
      <c r="C83" s="245"/>
      <c r="D83" s="32"/>
      <c r="E83" s="42"/>
      <c r="F83" s="49"/>
      <c r="G83" s="7" t="s">
        <v>60</v>
      </c>
      <c r="H83" s="17"/>
    </row>
    <row r="84" spans="1:8" ht="25.5" x14ac:dyDescent="0.25">
      <c r="A84" s="243" t="s">
        <v>39</v>
      </c>
      <c r="B84" s="34" t="s">
        <v>40</v>
      </c>
      <c r="C84" s="243"/>
      <c r="D84" s="31"/>
      <c r="E84" s="41"/>
      <c r="F84" s="48"/>
      <c r="G84" s="6" t="s">
        <v>57</v>
      </c>
      <c r="H84" s="16"/>
    </row>
    <row r="85" spans="1:8" x14ac:dyDescent="0.25">
      <c r="A85" s="244"/>
      <c r="B85" s="3" t="s">
        <v>107</v>
      </c>
      <c r="C85" s="244"/>
      <c r="D85" s="31"/>
      <c r="E85" s="43"/>
      <c r="F85" s="45"/>
      <c r="G85" s="6" t="s">
        <v>58</v>
      </c>
      <c r="H85" s="16"/>
    </row>
    <row r="86" spans="1:8" x14ac:dyDescent="0.25">
      <c r="A86" s="244"/>
      <c r="B86" s="3"/>
      <c r="C86" s="244"/>
      <c r="D86" s="31"/>
      <c r="E86" s="41"/>
      <c r="F86" s="48"/>
      <c r="G86" s="6" t="s">
        <v>59</v>
      </c>
      <c r="H86" s="16"/>
    </row>
    <row r="87" spans="1:8" x14ac:dyDescent="0.25">
      <c r="A87" s="244"/>
      <c r="B87" s="3"/>
      <c r="C87" s="244"/>
      <c r="D87" s="31"/>
      <c r="E87" s="41"/>
      <c r="F87" s="48"/>
      <c r="G87" s="6" t="s">
        <v>60</v>
      </c>
      <c r="H87" s="16"/>
    </row>
    <row r="88" spans="1:8" x14ac:dyDescent="0.25">
      <c r="A88" s="244"/>
      <c r="B88" s="3"/>
      <c r="C88" s="244"/>
      <c r="D88" s="31"/>
      <c r="E88" s="41"/>
      <c r="F88" s="48"/>
      <c r="G88" s="6"/>
      <c r="H88" s="16"/>
    </row>
    <row r="89" spans="1:8" ht="25.5" x14ac:dyDescent="0.25">
      <c r="A89" s="244"/>
      <c r="B89" s="3" t="s">
        <v>111</v>
      </c>
      <c r="C89" s="244"/>
      <c r="D89" s="31"/>
      <c r="E89" s="43"/>
      <c r="F89" s="45"/>
      <c r="G89" s="6" t="s">
        <v>146</v>
      </c>
      <c r="H89" s="16"/>
    </row>
    <row r="90" spans="1:8" x14ac:dyDescent="0.25">
      <c r="A90" s="244"/>
      <c r="B90" s="3"/>
      <c r="C90" s="244"/>
      <c r="D90" s="31"/>
      <c r="E90" s="41"/>
      <c r="F90" s="48"/>
      <c r="G90" s="6" t="s">
        <v>108</v>
      </c>
      <c r="H90" s="16"/>
    </row>
    <row r="91" spans="1:8" x14ac:dyDescent="0.25">
      <c r="A91" s="244"/>
      <c r="B91" s="3"/>
      <c r="C91" s="244"/>
      <c r="D91" s="31"/>
      <c r="E91" s="41"/>
      <c r="F91" s="48"/>
      <c r="G91" s="6" t="s">
        <v>109</v>
      </c>
      <c r="H91" s="16"/>
    </row>
    <row r="92" spans="1:8" ht="15.75" thickBot="1" x14ac:dyDescent="0.3">
      <c r="A92" s="245"/>
      <c r="B92" s="4"/>
      <c r="C92" s="245"/>
      <c r="D92" s="31"/>
      <c r="E92" s="41"/>
      <c r="F92" s="48"/>
      <c r="G92" s="6" t="s">
        <v>110</v>
      </c>
      <c r="H92" s="16"/>
    </row>
    <row r="93" spans="1:8" ht="38.25" x14ac:dyDescent="0.25">
      <c r="A93" s="244" t="s">
        <v>42</v>
      </c>
      <c r="B93" s="3" t="s">
        <v>112</v>
      </c>
      <c r="C93" s="244"/>
      <c r="D93" s="19"/>
      <c r="E93" s="40"/>
      <c r="F93" s="47"/>
      <c r="G93" s="36" t="s">
        <v>113</v>
      </c>
      <c r="H93" s="20"/>
    </row>
    <row r="94" spans="1:8" ht="51" x14ac:dyDescent="0.25">
      <c r="A94" s="244"/>
      <c r="B94" s="3"/>
      <c r="C94" s="244"/>
      <c r="D94" s="31"/>
      <c r="E94" s="43"/>
      <c r="F94" s="45"/>
      <c r="G94" s="37" t="s">
        <v>114</v>
      </c>
      <c r="H94" s="16"/>
    </row>
    <row r="95" spans="1:8" ht="25.5" x14ac:dyDescent="0.25">
      <c r="A95" s="244"/>
      <c r="B95" s="3"/>
      <c r="C95" s="244"/>
      <c r="D95" s="31"/>
      <c r="E95" s="41"/>
      <c r="F95" s="48"/>
      <c r="G95" s="37" t="s">
        <v>115</v>
      </c>
      <c r="H95" s="16"/>
    </row>
    <row r="96" spans="1:8" ht="26.25" thickBot="1" x14ac:dyDescent="0.3">
      <c r="A96" s="245"/>
      <c r="B96" s="4"/>
      <c r="C96" s="245"/>
      <c r="D96" s="31"/>
      <c r="E96" s="41"/>
      <c r="F96" s="48"/>
      <c r="G96" s="37" t="s">
        <v>116</v>
      </c>
      <c r="H96" s="17"/>
    </row>
    <row r="97" spans="1:8" ht="25.5" x14ac:dyDescent="0.25">
      <c r="A97" s="243" t="s">
        <v>45</v>
      </c>
      <c r="B97" s="34" t="s">
        <v>46</v>
      </c>
      <c r="C97" s="243"/>
      <c r="D97" s="30"/>
      <c r="E97" s="40"/>
      <c r="F97" s="47"/>
      <c r="G97" s="5" t="s">
        <v>57</v>
      </c>
      <c r="H97" s="16"/>
    </row>
    <row r="98" spans="1:8" x14ac:dyDescent="0.25">
      <c r="A98" s="244"/>
      <c r="B98" s="3" t="s">
        <v>117</v>
      </c>
      <c r="C98" s="244"/>
      <c r="D98" s="31"/>
      <c r="E98" s="43"/>
      <c r="F98" s="45"/>
      <c r="G98" s="6" t="s">
        <v>58</v>
      </c>
      <c r="H98" s="16"/>
    </row>
    <row r="99" spans="1:8" ht="25.5" x14ac:dyDescent="0.25">
      <c r="A99" s="244"/>
      <c r="B99" s="3" t="s">
        <v>11</v>
      </c>
      <c r="C99" s="244"/>
      <c r="D99" s="31"/>
      <c r="E99" s="41"/>
      <c r="F99" s="48"/>
      <c r="G99" s="6" t="s">
        <v>59</v>
      </c>
      <c r="H99" s="16"/>
    </row>
    <row r="100" spans="1:8" x14ac:dyDescent="0.25">
      <c r="A100" s="244"/>
      <c r="B100" s="3"/>
      <c r="C100" s="244"/>
      <c r="D100" s="31"/>
      <c r="E100" s="41"/>
      <c r="F100" s="48"/>
      <c r="G100" s="6" t="s">
        <v>60</v>
      </c>
      <c r="H100" s="16"/>
    </row>
    <row r="101" spans="1:8" x14ac:dyDescent="0.25">
      <c r="A101" s="244"/>
      <c r="B101" s="3"/>
      <c r="C101" s="244"/>
      <c r="D101" s="31"/>
      <c r="E101" s="41"/>
      <c r="F101" s="48"/>
      <c r="G101" s="6"/>
      <c r="H101" s="16"/>
    </row>
    <row r="102" spans="1:8" ht="25.5" x14ac:dyDescent="0.25">
      <c r="A102" s="244"/>
      <c r="B102" s="3" t="s">
        <v>118</v>
      </c>
      <c r="C102" s="244"/>
      <c r="D102" s="31"/>
      <c r="E102" s="43"/>
      <c r="F102" s="45"/>
      <c r="G102" s="6" t="s">
        <v>119</v>
      </c>
      <c r="H102" s="16"/>
    </row>
    <row r="103" spans="1:8" x14ac:dyDescent="0.25">
      <c r="A103" s="244"/>
      <c r="B103" s="3"/>
      <c r="C103" s="244"/>
      <c r="D103" s="31"/>
      <c r="E103" s="41"/>
      <c r="F103" s="48"/>
      <c r="G103" s="6" t="s">
        <v>120</v>
      </c>
      <c r="H103" s="16"/>
    </row>
    <row r="104" spans="1:8" x14ac:dyDescent="0.25">
      <c r="A104" s="244"/>
      <c r="B104" s="3"/>
      <c r="C104" s="244"/>
      <c r="D104" s="31"/>
      <c r="E104" s="41"/>
      <c r="F104" s="48"/>
      <c r="G104" s="6" t="s">
        <v>121</v>
      </c>
      <c r="H104" s="16"/>
    </row>
    <row r="105" spans="1:8" x14ac:dyDescent="0.25">
      <c r="A105" s="244"/>
      <c r="B105" s="3"/>
      <c r="C105" s="244"/>
      <c r="D105" s="31"/>
      <c r="E105" s="41"/>
      <c r="F105" s="48"/>
      <c r="G105" s="6" t="s">
        <v>122</v>
      </c>
      <c r="H105" s="16"/>
    </row>
    <row r="106" spans="1:8" x14ac:dyDescent="0.25">
      <c r="A106" s="244"/>
      <c r="B106" s="3"/>
      <c r="C106" s="244"/>
      <c r="D106" s="31"/>
      <c r="E106" s="41"/>
      <c r="F106" s="48"/>
      <c r="G106" s="6"/>
      <c r="H106" s="16"/>
    </row>
    <row r="107" spans="1:8" x14ac:dyDescent="0.25">
      <c r="A107" s="244"/>
      <c r="B107" s="3" t="s">
        <v>123</v>
      </c>
      <c r="C107" s="244"/>
      <c r="D107" s="31"/>
      <c r="E107" s="43"/>
      <c r="F107" s="45"/>
      <c r="G107" s="6" t="s">
        <v>124</v>
      </c>
      <c r="H107" s="16"/>
    </row>
    <row r="108" spans="1:8" x14ac:dyDescent="0.25">
      <c r="A108" s="244"/>
      <c r="B108" s="3"/>
      <c r="C108" s="244"/>
      <c r="D108" s="31"/>
      <c r="E108" s="41"/>
      <c r="F108" s="48"/>
      <c r="G108" s="6" t="s">
        <v>125</v>
      </c>
      <c r="H108" s="16"/>
    </row>
    <row r="109" spans="1:8" x14ac:dyDescent="0.25">
      <c r="A109" s="244"/>
      <c r="B109" s="3"/>
      <c r="C109" s="244"/>
      <c r="D109" s="31"/>
      <c r="E109" s="41"/>
      <c r="F109" s="48"/>
      <c r="G109" s="6" t="s">
        <v>126</v>
      </c>
      <c r="H109" s="16"/>
    </row>
    <row r="110" spans="1:8" ht="15.75" thickBot="1" x14ac:dyDescent="0.3">
      <c r="A110" s="245"/>
      <c r="B110" s="4"/>
      <c r="C110" s="245"/>
      <c r="D110" s="31"/>
      <c r="E110" s="41"/>
      <c r="F110" s="48"/>
      <c r="G110" s="6" t="s">
        <v>110</v>
      </c>
      <c r="H110" s="16"/>
    </row>
    <row r="111" spans="1:8" ht="38.25" x14ac:dyDescent="0.25">
      <c r="A111" s="243" t="s">
        <v>48</v>
      </c>
      <c r="B111" s="34" t="s">
        <v>127</v>
      </c>
      <c r="C111" s="243"/>
      <c r="D111" s="30"/>
      <c r="E111" s="40"/>
      <c r="F111" s="47"/>
      <c r="G111" s="36" t="s">
        <v>129</v>
      </c>
      <c r="H111" s="20"/>
    </row>
    <row r="112" spans="1:8" ht="38.25" x14ac:dyDescent="0.25">
      <c r="A112" s="244"/>
      <c r="B112" s="3" t="s">
        <v>128</v>
      </c>
      <c r="C112" s="244"/>
      <c r="D112" s="31"/>
      <c r="E112" s="43"/>
      <c r="F112" s="45"/>
      <c r="G112" s="37" t="s">
        <v>130</v>
      </c>
      <c r="H112" s="38"/>
    </row>
    <row r="113" spans="1:8" ht="38.25" x14ac:dyDescent="0.25">
      <c r="A113" s="244"/>
      <c r="B113" s="3" t="s">
        <v>5</v>
      </c>
      <c r="C113" s="244"/>
      <c r="D113" s="31"/>
      <c r="E113" s="41"/>
      <c r="F113" s="48"/>
      <c r="G113" s="37" t="s">
        <v>131</v>
      </c>
      <c r="H113" s="38"/>
    </row>
    <row r="114" spans="1:8" ht="26.25" thickBot="1" x14ac:dyDescent="0.3">
      <c r="A114" s="245"/>
      <c r="B114" s="4" t="s">
        <v>5</v>
      </c>
      <c r="C114" s="245"/>
      <c r="D114" s="32"/>
      <c r="E114" s="42"/>
      <c r="F114" s="49"/>
      <c r="G114" s="10" t="s">
        <v>70</v>
      </c>
      <c r="H114" s="17"/>
    </row>
    <row r="115" spans="1:8" ht="25.5" x14ac:dyDescent="0.25">
      <c r="A115" s="243">
        <v>16</v>
      </c>
      <c r="B115" s="34" t="s">
        <v>139</v>
      </c>
      <c r="C115" s="243"/>
      <c r="D115" s="30"/>
      <c r="E115" s="40"/>
      <c r="F115" s="47"/>
      <c r="G115" s="36" t="s">
        <v>141</v>
      </c>
      <c r="H115" s="20"/>
    </row>
    <row r="116" spans="1:8" x14ac:dyDescent="0.25">
      <c r="A116" s="244"/>
      <c r="B116" s="3" t="s">
        <v>140</v>
      </c>
      <c r="C116" s="244"/>
      <c r="D116" s="31"/>
      <c r="E116" s="43"/>
      <c r="F116" s="45"/>
      <c r="G116" s="37" t="s">
        <v>142</v>
      </c>
      <c r="H116" s="16"/>
    </row>
    <row r="117" spans="1:8" ht="25.5" x14ac:dyDescent="0.25">
      <c r="A117" s="244"/>
      <c r="B117" s="3" t="s">
        <v>5</v>
      </c>
      <c r="C117" s="244"/>
      <c r="D117" s="31"/>
      <c r="E117" s="41"/>
      <c r="F117" s="48"/>
      <c r="G117" s="37" t="s">
        <v>143</v>
      </c>
      <c r="H117" s="16"/>
    </row>
    <row r="118" spans="1:8" ht="26.25" thickBot="1" x14ac:dyDescent="0.3">
      <c r="A118" s="245"/>
      <c r="B118" s="4" t="s">
        <v>5</v>
      </c>
      <c r="C118" s="245"/>
      <c r="D118" s="32"/>
      <c r="E118" s="42"/>
      <c r="F118" s="49"/>
      <c r="G118" s="10" t="s">
        <v>144</v>
      </c>
      <c r="H118" s="17"/>
    </row>
    <row r="119" spans="1:8" ht="25.5" x14ac:dyDescent="0.25">
      <c r="A119" s="244">
        <v>17</v>
      </c>
      <c r="B119" s="3" t="s">
        <v>132</v>
      </c>
      <c r="C119" s="244"/>
      <c r="D119" s="31"/>
      <c r="E119" s="41"/>
      <c r="F119" s="48"/>
      <c r="G119" s="37" t="s">
        <v>134</v>
      </c>
      <c r="H119" s="16"/>
    </row>
    <row r="120" spans="1:8" ht="25.5" x14ac:dyDescent="0.25">
      <c r="A120" s="244"/>
      <c r="B120" s="3" t="s">
        <v>133</v>
      </c>
      <c r="C120" s="244"/>
      <c r="D120" s="31"/>
      <c r="E120" s="43"/>
      <c r="F120" s="45"/>
      <c r="G120" s="37" t="s">
        <v>135</v>
      </c>
      <c r="H120" s="16"/>
    </row>
    <row r="121" spans="1:8" ht="25.5" x14ac:dyDescent="0.25">
      <c r="A121" s="244"/>
      <c r="B121" s="3" t="s">
        <v>5</v>
      </c>
      <c r="C121" s="244"/>
      <c r="D121" s="31"/>
      <c r="E121" s="41"/>
      <c r="F121" s="48"/>
      <c r="G121" s="37" t="s">
        <v>136</v>
      </c>
      <c r="H121" s="16"/>
    </row>
    <row r="122" spans="1:8" ht="26.25" thickBot="1" x14ac:dyDescent="0.3">
      <c r="A122" s="245"/>
      <c r="B122" s="4" t="s">
        <v>5</v>
      </c>
      <c r="C122" s="245"/>
      <c r="D122" s="32"/>
      <c r="E122" s="42"/>
      <c r="F122" s="49"/>
      <c r="G122" s="39" t="s">
        <v>137</v>
      </c>
      <c r="H122" s="16"/>
    </row>
    <row r="123" spans="1:8" ht="39.75" customHeight="1" thickBot="1" x14ac:dyDescent="0.3">
      <c r="A123" s="25"/>
      <c r="B123" s="22" t="s">
        <v>80</v>
      </c>
      <c r="C123" s="26"/>
      <c r="D123" s="25"/>
      <c r="E123" s="27">
        <f>SUM(E6:E114)</f>
        <v>0</v>
      </c>
      <c r="F123" s="51">
        <f>SUM(F6:F114)</f>
        <v>0</v>
      </c>
      <c r="G123" s="26"/>
      <c r="H123" s="25"/>
    </row>
    <row r="124" spans="1:8" x14ac:dyDescent="0.25">
      <c r="G124" s="12"/>
      <c r="H124" s="13"/>
    </row>
    <row r="125" spans="1:8" x14ac:dyDescent="0.25">
      <c r="F125" t="s">
        <v>325</v>
      </c>
      <c r="G125" s="12"/>
      <c r="H125" s="13"/>
    </row>
    <row r="126" spans="1:8" x14ac:dyDescent="0.25">
      <c r="B126" s="12">
        <f>100/26*1</f>
        <v>3.8461538461538463</v>
      </c>
      <c r="C126" s="13" t="s">
        <v>73</v>
      </c>
    </row>
    <row r="127" spans="1:8" x14ac:dyDescent="0.25">
      <c r="B127" s="12">
        <f>100/26*0.75</f>
        <v>2.8846153846153846</v>
      </c>
      <c r="C127" s="13" t="s">
        <v>74</v>
      </c>
    </row>
    <row r="128" spans="1:8" x14ac:dyDescent="0.25">
      <c r="B128" s="12">
        <f>100/26*0.5</f>
        <v>1.9230769230769231</v>
      </c>
      <c r="C128" s="13" t="s">
        <v>75</v>
      </c>
      <c r="F128" t="s">
        <v>138</v>
      </c>
    </row>
    <row r="129" spans="2:3" x14ac:dyDescent="0.25">
      <c r="B129" s="12">
        <f>100/26*0.25</f>
        <v>0.96153846153846156</v>
      </c>
      <c r="C129" s="13" t="s">
        <v>76</v>
      </c>
    </row>
  </sheetData>
  <mergeCells count="36">
    <mergeCell ref="A1:H1"/>
    <mergeCell ref="A2:H2"/>
    <mergeCell ref="A3:H3"/>
    <mergeCell ref="A6:A9"/>
    <mergeCell ref="A10:A18"/>
    <mergeCell ref="C10:C18"/>
    <mergeCell ref="A28:A31"/>
    <mergeCell ref="C28:C31"/>
    <mergeCell ref="A32:A45"/>
    <mergeCell ref="C32:C45"/>
    <mergeCell ref="A46:A53"/>
    <mergeCell ref="C46:C53"/>
    <mergeCell ref="A80:A83"/>
    <mergeCell ref="C80:C83"/>
    <mergeCell ref="A54:A57"/>
    <mergeCell ref="C54:C57"/>
    <mergeCell ref="A58:A65"/>
    <mergeCell ref="C58:C65"/>
    <mergeCell ref="A66:A73"/>
    <mergeCell ref="C66:C73"/>
    <mergeCell ref="A111:A114"/>
    <mergeCell ref="C111:C114"/>
    <mergeCell ref="A19:A27"/>
    <mergeCell ref="C19:C27"/>
    <mergeCell ref="A119:A122"/>
    <mergeCell ref="C119:C122"/>
    <mergeCell ref="A115:A118"/>
    <mergeCell ref="C115:C118"/>
    <mergeCell ref="A84:A92"/>
    <mergeCell ref="C84:C92"/>
    <mergeCell ref="A93:A96"/>
    <mergeCell ref="C93:C96"/>
    <mergeCell ref="A97:A110"/>
    <mergeCell ref="C97:C110"/>
    <mergeCell ref="A74:A79"/>
    <mergeCell ref="C74:C7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5"/>
  <sheetViews>
    <sheetView view="pageBreakPreview" zoomScale="90" zoomScaleNormal="90" zoomScaleSheetLayoutView="90" workbookViewId="0">
      <selection activeCell="F156" sqref="F156"/>
    </sheetView>
  </sheetViews>
  <sheetFormatPr defaultColWidth="8.85546875" defaultRowHeight="15" x14ac:dyDescent="0.25"/>
  <cols>
    <col min="1" max="1" width="4.7109375" style="102" customWidth="1"/>
    <col min="2" max="2" width="3.140625" style="102" customWidth="1"/>
    <col min="3" max="3" width="54" style="54" customWidth="1"/>
    <col min="4" max="4" width="12.140625" style="102" customWidth="1"/>
    <col min="5" max="5" width="43" style="54" customWidth="1"/>
    <col min="6" max="6" width="9.42578125" style="102" customWidth="1"/>
    <col min="7" max="7" width="10" style="102" bestFit="1" customWidth="1"/>
    <col min="8" max="8" width="9.85546875" style="54" customWidth="1"/>
    <col min="9" max="9" width="47" style="54" customWidth="1"/>
    <col min="10" max="10" width="31.28515625" style="54" customWidth="1"/>
    <col min="11" max="16384" width="8.85546875" style="54"/>
  </cols>
  <sheetData>
    <row r="1" spans="1:10" ht="15.75" x14ac:dyDescent="0.25">
      <c r="A1" s="279" t="s">
        <v>82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.75" x14ac:dyDescent="0.25">
      <c r="A2" s="280" t="s">
        <v>145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5.75" thickBo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51" customHeight="1" thickBot="1" x14ac:dyDescent="0.3">
      <c r="A4" s="133" t="s">
        <v>0</v>
      </c>
      <c r="B4" s="134"/>
      <c r="C4" s="134" t="s">
        <v>1</v>
      </c>
      <c r="D4" s="134" t="s">
        <v>51</v>
      </c>
      <c r="E4" s="134" t="s">
        <v>77</v>
      </c>
      <c r="F4" s="134" t="s">
        <v>78</v>
      </c>
      <c r="G4" s="134" t="s">
        <v>324</v>
      </c>
      <c r="H4" s="134" t="s">
        <v>79</v>
      </c>
      <c r="I4" s="134" t="s">
        <v>52</v>
      </c>
      <c r="J4" s="133" t="s">
        <v>81</v>
      </c>
    </row>
    <row r="5" spans="1:10" ht="26.45" customHeight="1" x14ac:dyDescent="0.25">
      <c r="A5" s="274">
        <v>1</v>
      </c>
      <c r="B5" s="154"/>
      <c r="C5" s="251" t="s">
        <v>207</v>
      </c>
      <c r="D5" s="156"/>
      <c r="E5" s="108" t="s">
        <v>155</v>
      </c>
      <c r="F5" s="156"/>
      <c r="G5" s="166" t="e">
        <f>(F5/$H$156)*100</f>
        <v>#DIV/0!</v>
      </c>
      <c r="H5" s="79" t="e">
        <f>(F5/F156)*100</f>
        <v>#DIV/0!</v>
      </c>
      <c r="I5" s="156" t="s">
        <v>204</v>
      </c>
      <c r="J5" s="274"/>
    </row>
    <row r="6" spans="1:10" ht="16.149999999999999" customHeight="1" x14ac:dyDescent="0.25">
      <c r="A6" s="272"/>
      <c r="B6" s="152"/>
      <c r="C6" s="252"/>
      <c r="D6" s="58"/>
      <c r="E6" s="82"/>
      <c r="F6" s="59"/>
      <c r="G6" s="59"/>
      <c r="H6" s="60"/>
      <c r="I6" s="157" t="s">
        <v>203</v>
      </c>
      <c r="J6" s="272"/>
    </row>
    <row r="7" spans="1:10" ht="32.25" customHeight="1" thickBot="1" x14ac:dyDescent="0.3">
      <c r="A7" s="273"/>
      <c r="B7" s="153"/>
      <c r="C7" s="62" t="s">
        <v>276</v>
      </c>
      <c r="D7" s="162"/>
      <c r="E7" s="151" t="s">
        <v>156</v>
      </c>
      <c r="F7" s="162"/>
      <c r="G7" s="162"/>
      <c r="H7" s="64"/>
      <c r="I7" s="162" t="s">
        <v>202</v>
      </c>
      <c r="J7" s="273"/>
    </row>
    <row r="8" spans="1:10" ht="18.75" customHeight="1" x14ac:dyDescent="0.25">
      <c r="A8" s="272">
        <v>2</v>
      </c>
      <c r="B8" s="301"/>
      <c r="C8" s="252" t="s">
        <v>225</v>
      </c>
      <c r="D8" s="157"/>
      <c r="E8" s="56" t="s">
        <v>185</v>
      </c>
      <c r="F8" s="271"/>
      <c r="G8" s="166" t="e">
        <f>(F8/$H$156)*100</f>
        <v>#DIV/0!</v>
      </c>
      <c r="H8" s="264" t="e">
        <f>(F8/F156)*100</f>
        <v>#DIV/0!</v>
      </c>
      <c r="I8" s="157" t="s">
        <v>201</v>
      </c>
      <c r="J8" s="65"/>
    </row>
    <row r="9" spans="1:10" ht="18.75" customHeight="1" x14ac:dyDescent="0.25">
      <c r="A9" s="272"/>
      <c r="B9" s="301"/>
      <c r="C9" s="252"/>
      <c r="D9" s="157"/>
      <c r="E9" s="56"/>
      <c r="F9" s="271"/>
      <c r="G9" s="157"/>
      <c r="H9" s="264"/>
      <c r="I9" s="66" t="s">
        <v>200</v>
      </c>
      <c r="J9" s="65"/>
    </row>
    <row r="10" spans="1:10" ht="18.75" customHeight="1" x14ac:dyDescent="0.25">
      <c r="A10" s="272"/>
      <c r="B10" s="301"/>
      <c r="C10" s="252"/>
      <c r="D10" s="157"/>
      <c r="E10" s="56"/>
      <c r="F10" s="271"/>
      <c r="G10" s="157"/>
      <c r="H10" s="264"/>
      <c r="I10" s="66" t="s">
        <v>199</v>
      </c>
      <c r="J10" s="65"/>
    </row>
    <row r="11" spans="1:10" ht="18.75" customHeight="1" thickBot="1" x14ac:dyDescent="0.3">
      <c r="A11" s="153"/>
      <c r="B11" s="302"/>
      <c r="C11" s="253"/>
      <c r="D11" s="162"/>
      <c r="E11" s="67"/>
      <c r="F11" s="162"/>
      <c r="G11" s="162"/>
      <c r="H11" s="64"/>
      <c r="I11" s="135"/>
      <c r="J11" s="67"/>
    </row>
    <row r="12" spans="1:10" ht="15" customHeight="1" x14ac:dyDescent="0.25">
      <c r="A12" s="274">
        <v>3</v>
      </c>
      <c r="B12" s="152"/>
      <c r="C12" s="251" t="s">
        <v>277</v>
      </c>
      <c r="D12" s="152"/>
      <c r="E12" s="286" t="s">
        <v>177</v>
      </c>
      <c r="F12" s="152"/>
      <c r="G12" s="166" t="e">
        <f>(F12/$H$156)*100</f>
        <v>#DIV/0!</v>
      </c>
      <c r="H12" s="57" t="e">
        <f>(F12/F156)*100</f>
        <v>#DIV/0!</v>
      </c>
      <c r="I12" s="69"/>
      <c r="J12" s="251" t="s">
        <v>250</v>
      </c>
    </row>
    <row r="13" spans="1:10" ht="21.6" customHeight="1" x14ac:dyDescent="0.25">
      <c r="A13" s="272"/>
      <c r="B13" s="152"/>
      <c r="C13" s="252"/>
      <c r="D13" s="70"/>
      <c r="E13" s="287"/>
      <c r="F13" s="152"/>
      <c r="G13" s="152"/>
      <c r="H13" s="57"/>
      <c r="I13" s="157" t="s">
        <v>204</v>
      </c>
      <c r="J13" s="252"/>
    </row>
    <row r="14" spans="1:10" ht="18.600000000000001" customHeight="1" x14ac:dyDescent="0.25">
      <c r="A14" s="272"/>
      <c r="B14" s="152"/>
      <c r="C14" s="61"/>
      <c r="D14" s="272"/>
      <c r="E14" s="287"/>
      <c r="F14" s="157"/>
      <c r="G14" s="157"/>
      <c r="H14" s="57"/>
      <c r="I14" s="157" t="s">
        <v>203</v>
      </c>
      <c r="J14" s="65"/>
    </row>
    <row r="15" spans="1:10" ht="28.5" customHeight="1" x14ac:dyDescent="0.25">
      <c r="A15" s="272"/>
      <c r="B15" s="152"/>
      <c r="C15" s="61"/>
      <c r="D15" s="272"/>
      <c r="E15" s="287"/>
      <c r="F15" s="59"/>
      <c r="G15" s="59"/>
      <c r="H15" s="60"/>
      <c r="I15" s="157" t="s">
        <v>202</v>
      </c>
      <c r="J15" s="252" t="s">
        <v>251</v>
      </c>
    </row>
    <row r="16" spans="1:10" ht="16.5" customHeight="1" thickBot="1" x14ac:dyDescent="0.3">
      <c r="A16" s="273"/>
      <c r="B16" s="153"/>
      <c r="C16" s="62"/>
      <c r="D16" s="153"/>
      <c r="E16" s="288"/>
      <c r="F16" s="153"/>
      <c r="G16" s="153"/>
      <c r="H16" s="72"/>
      <c r="I16" s="162"/>
      <c r="J16" s="253"/>
    </row>
    <row r="17" spans="1:10" ht="19.5" customHeight="1" x14ac:dyDescent="0.25">
      <c r="A17" s="274">
        <v>4</v>
      </c>
      <c r="B17" s="154"/>
      <c r="C17" s="300" t="s">
        <v>278</v>
      </c>
      <c r="D17" s="74"/>
      <c r="E17" s="251" t="s">
        <v>157</v>
      </c>
      <c r="F17" s="284"/>
      <c r="G17" s="166" t="e">
        <f>(F17/$H$156)*100</f>
        <v>#DIV/0!</v>
      </c>
      <c r="H17" s="263" t="e">
        <f>(F17/F156)*100</f>
        <v>#DIV/0!</v>
      </c>
      <c r="I17" s="156" t="s">
        <v>204</v>
      </c>
      <c r="J17" s="251" t="s">
        <v>214</v>
      </c>
    </row>
    <row r="18" spans="1:10" ht="19.899999999999999" customHeight="1" thickBot="1" x14ac:dyDescent="0.3">
      <c r="A18" s="272"/>
      <c r="B18" s="152"/>
      <c r="C18" s="276"/>
      <c r="D18" s="152"/>
      <c r="E18" s="252"/>
      <c r="F18" s="271"/>
      <c r="G18" s="157"/>
      <c r="H18" s="264"/>
      <c r="I18" s="157" t="s">
        <v>203</v>
      </c>
      <c r="J18" s="253"/>
    </row>
    <row r="19" spans="1:10" ht="19.5" customHeight="1" x14ac:dyDescent="0.25">
      <c r="A19" s="272"/>
      <c r="B19" s="152"/>
      <c r="C19" s="61"/>
      <c r="D19" s="152"/>
      <c r="E19" s="252"/>
      <c r="F19" s="271"/>
      <c r="G19" s="157"/>
      <c r="H19" s="264"/>
      <c r="I19" s="157" t="s">
        <v>202</v>
      </c>
      <c r="J19" s="251" t="s">
        <v>226</v>
      </c>
    </row>
    <row r="20" spans="1:10" ht="15.75" thickBot="1" x14ac:dyDescent="0.3">
      <c r="A20" s="273"/>
      <c r="B20" s="153"/>
      <c r="C20" s="62"/>
      <c r="D20" s="153"/>
      <c r="E20" s="253"/>
      <c r="F20" s="285"/>
      <c r="G20" s="162"/>
      <c r="H20" s="289"/>
      <c r="I20" s="162"/>
      <c r="J20" s="253"/>
    </row>
    <row r="21" spans="1:10" ht="15.75" customHeight="1" x14ac:dyDescent="0.25">
      <c r="A21" s="272">
        <v>5</v>
      </c>
      <c r="B21" s="152"/>
      <c r="C21" s="252" t="s">
        <v>279</v>
      </c>
      <c r="D21" s="272"/>
      <c r="E21" s="252" t="s">
        <v>280</v>
      </c>
      <c r="F21" s="284"/>
      <c r="G21" s="166" t="e">
        <f>(F21/$H$156)*100</f>
        <v>#DIV/0!</v>
      </c>
      <c r="H21" s="263" t="e">
        <f>(F21/F156)*100</f>
        <v>#DIV/0!</v>
      </c>
      <c r="I21" s="109" t="s">
        <v>252</v>
      </c>
      <c r="J21" s="76"/>
    </row>
    <row r="22" spans="1:10" x14ac:dyDescent="0.25">
      <c r="A22" s="272"/>
      <c r="B22" s="152"/>
      <c r="C22" s="252"/>
      <c r="D22" s="272"/>
      <c r="E22" s="252"/>
      <c r="F22" s="271"/>
      <c r="G22" s="157"/>
      <c r="H22" s="264"/>
      <c r="I22" s="163" t="s">
        <v>253</v>
      </c>
      <c r="J22" s="76"/>
    </row>
    <row r="23" spans="1:10" x14ac:dyDescent="0.25">
      <c r="A23" s="272"/>
      <c r="B23" s="152"/>
      <c r="C23" s="252"/>
      <c r="D23" s="272"/>
      <c r="E23" s="252" t="s">
        <v>156</v>
      </c>
      <c r="F23" s="271"/>
      <c r="G23" s="157"/>
      <c r="H23" s="264"/>
      <c r="I23" s="163" t="s">
        <v>254</v>
      </c>
      <c r="J23" s="76"/>
    </row>
    <row r="24" spans="1:10" ht="30.75" customHeight="1" thickBot="1" x14ac:dyDescent="0.3">
      <c r="A24" s="273"/>
      <c r="B24" s="153"/>
      <c r="C24" s="253"/>
      <c r="D24" s="273"/>
      <c r="E24" s="253"/>
      <c r="F24" s="285"/>
      <c r="G24" s="162"/>
      <c r="H24" s="289"/>
      <c r="I24" s="164" t="s">
        <v>255</v>
      </c>
      <c r="J24" s="73"/>
    </row>
    <row r="25" spans="1:10" ht="19.5" customHeight="1" x14ac:dyDescent="0.25">
      <c r="A25" s="274">
        <v>6</v>
      </c>
      <c r="B25" s="274"/>
      <c r="C25" s="251" t="s">
        <v>281</v>
      </c>
      <c r="D25" s="274"/>
      <c r="E25" s="251" t="s">
        <v>282</v>
      </c>
      <c r="F25" s="281"/>
      <c r="G25" s="166" t="e">
        <f>(F25/$H$156)*100</f>
        <v>#DIV/0!</v>
      </c>
      <c r="H25" s="263" t="e">
        <f>(F25/F156)*100</f>
        <v>#DIV/0!</v>
      </c>
      <c r="I25" s="157" t="s">
        <v>149</v>
      </c>
      <c r="J25" s="76"/>
    </row>
    <row r="26" spans="1:10" ht="19.5" customHeight="1" x14ac:dyDescent="0.25">
      <c r="A26" s="272"/>
      <c r="B26" s="272"/>
      <c r="C26" s="252"/>
      <c r="D26" s="272"/>
      <c r="E26" s="252"/>
      <c r="F26" s="282"/>
      <c r="G26" s="160"/>
      <c r="H26" s="264"/>
      <c r="I26" s="157" t="s">
        <v>150</v>
      </c>
      <c r="J26" s="76"/>
    </row>
    <row r="27" spans="1:10" ht="19.5" customHeight="1" x14ac:dyDescent="0.25">
      <c r="A27" s="272"/>
      <c r="B27" s="272"/>
      <c r="C27" s="252"/>
      <c r="D27" s="272"/>
      <c r="E27" s="252"/>
      <c r="F27" s="282"/>
      <c r="G27" s="160"/>
      <c r="H27" s="264"/>
      <c r="I27" s="157" t="s">
        <v>151</v>
      </c>
      <c r="J27" s="76"/>
    </row>
    <row r="28" spans="1:10" ht="19.5" customHeight="1" thickBot="1" x14ac:dyDescent="0.3">
      <c r="A28" s="273"/>
      <c r="B28" s="273"/>
      <c r="C28" s="253"/>
      <c r="D28" s="153"/>
      <c r="E28" s="253"/>
      <c r="F28" s="283"/>
      <c r="G28" s="161"/>
      <c r="H28" s="289"/>
      <c r="I28" s="162" t="s">
        <v>206</v>
      </c>
      <c r="J28" s="73"/>
    </row>
    <row r="29" spans="1:10" ht="21" customHeight="1" thickBot="1" x14ac:dyDescent="0.3">
      <c r="A29" s="154">
        <v>7</v>
      </c>
      <c r="B29" s="152"/>
      <c r="C29" s="77" t="s">
        <v>307</v>
      </c>
      <c r="D29" s="78"/>
      <c r="E29" s="150"/>
      <c r="F29" s="152"/>
      <c r="G29" s="152"/>
      <c r="H29" s="68"/>
      <c r="I29" s="84"/>
      <c r="J29" s="76"/>
    </row>
    <row r="30" spans="1:10" ht="21" customHeight="1" x14ac:dyDescent="0.25">
      <c r="A30" s="152"/>
      <c r="B30" s="152" t="s">
        <v>171</v>
      </c>
      <c r="C30" s="252" t="s">
        <v>308</v>
      </c>
      <c r="D30" s="136"/>
      <c r="E30" s="252" t="s">
        <v>311</v>
      </c>
      <c r="F30" s="152"/>
      <c r="G30" s="166" t="e">
        <f>(F30/$H$156)*100</f>
        <v>#DIV/0!</v>
      </c>
      <c r="H30" s="57" t="e">
        <f>(F30/F156)*100</f>
        <v>#DIV/0!</v>
      </c>
      <c r="I30" s="157" t="s">
        <v>182</v>
      </c>
      <c r="J30" s="152"/>
    </row>
    <row r="31" spans="1:10" ht="15.75" thickBot="1" x14ac:dyDescent="0.3">
      <c r="A31" s="153"/>
      <c r="B31" s="67"/>
      <c r="C31" s="253"/>
      <c r="D31" s="138"/>
      <c r="E31" s="253"/>
      <c r="F31" s="153"/>
      <c r="G31" s="153"/>
      <c r="H31" s="64"/>
      <c r="I31" s="120" t="s">
        <v>144</v>
      </c>
      <c r="J31" s="152"/>
    </row>
    <row r="32" spans="1:10" ht="21" customHeight="1" x14ac:dyDescent="0.25">
      <c r="A32" s="152"/>
      <c r="B32" s="152" t="s">
        <v>172</v>
      </c>
      <c r="C32" s="252" t="s">
        <v>309</v>
      </c>
      <c r="D32" s="136"/>
      <c r="E32" s="252" t="s">
        <v>311</v>
      </c>
      <c r="F32" s="152"/>
      <c r="G32" s="166" t="e">
        <f>(F32/$H$156)*100</f>
        <v>#DIV/0!</v>
      </c>
      <c r="H32" s="57" t="e">
        <f>(F32/F156)*100</f>
        <v>#DIV/0!</v>
      </c>
      <c r="I32" s="156" t="s">
        <v>182</v>
      </c>
      <c r="J32" s="137"/>
    </row>
    <row r="33" spans="1:12" ht="15.75" thickBot="1" x14ac:dyDescent="0.3">
      <c r="A33" s="153"/>
      <c r="B33" s="67"/>
      <c r="C33" s="253"/>
      <c r="D33" s="138"/>
      <c r="E33" s="253"/>
      <c r="F33" s="153"/>
      <c r="G33" s="153"/>
      <c r="H33" s="64"/>
      <c r="I33" s="120" t="s">
        <v>144</v>
      </c>
      <c r="J33" s="143"/>
    </row>
    <row r="34" spans="1:12" ht="16.5" customHeight="1" x14ac:dyDescent="0.25">
      <c r="A34" s="152"/>
      <c r="B34" s="65" t="s">
        <v>173</v>
      </c>
      <c r="C34" s="252" t="s">
        <v>310</v>
      </c>
      <c r="D34" s="136"/>
      <c r="E34" s="252" t="s">
        <v>311</v>
      </c>
      <c r="F34" s="152"/>
      <c r="G34" s="166" t="e">
        <f>(F34/$H$156)*100</f>
        <v>#DIV/0!</v>
      </c>
      <c r="H34" s="57" t="e">
        <f>(F34/F156)*100</f>
        <v>#DIV/0!</v>
      </c>
      <c r="I34" s="156" t="s">
        <v>182</v>
      </c>
      <c r="J34" s="143"/>
    </row>
    <row r="35" spans="1:12" ht="15.75" thickBot="1" x14ac:dyDescent="0.3">
      <c r="A35" s="152"/>
      <c r="B35" s="65"/>
      <c r="C35" s="253"/>
      <c r="D35" s="136"/>
      <c r="E35" s="253"/>
      <c r="F35" s="152"/>
      <c r="G35" s="152"/>
      <c r="H35" s="57"/>
      <c r="I35" s="120" t="s">
        <v>144</v>
      </c>
      <c r="J35" s="139"/>
    </row>
    <row r="36" spans="1:12" ht="18" customHeight="1" x14ac:dyDescent="0.25">
      <c r="A36" s="274">
        <v>8</v>
      </c>
      <c r="B36" s="152"/>
      <c r="C36" s="251" t="s">
        <v>283</v>
      </c>
      <c r="D36" s="78"/>
      <c r="E36" s="251" t="s">
        <v>284</v>
      </c>
      <c r="F36" s="274"/>
      <c r="G36" s="166" t="e">
        <f>(F36/$H$156)*100</f>
        <v>#DIV/0!</v>
      </c>
      <c r="H36" s="263" t="e">
        <f>(F36/F156)*100</f>
        <v>#DIV/0!</v>
      </c>
      <c r="I36" s="154" t="s">
        <v>227</v>
      </c>
      <c r="J36" s="252"/>
    </row>
    <row r="37" spans="1:12" ht="18" customHeight="1" x14ac:dyDescent="0.25">
      <c r="A37" s="272"/>
      <c r="B37" s="152"/>
      <c r="C37" s="252"/>
      <c r="D37" s="65"/>
      <c r="E37" s="252"/>
      <c r="F37" s="272"/>
      <c r="G37" s="152"/>
      <c r="H37" s="264"/>
      <c r="I37" s="152" t="s">
        <v>228</v>
      </c>
      <c r="J37" s="252"/>
    </row>
    <row r="38" spans="1:12" ht="18" customHeight="1" x14ac:dyDescent="0.25">
      <c r="A38" s="272"/>
      <c r="B38" s="152"/>
      <c r="C38" s="252"/>
      <c r="D38" s="65"/>
      <c r="E38" s="252"/>
      <c r="F38" s="272"/>
      <c r="G38" s="152"/>
      <c r="H38" s="264"/>
      <c r="I38" s="152" t="s">
        <v>229</v>
      </c>
      <c r="J38" s="252"/>
    </row>
    <row r="39" spans="1:12" ht="18" customHeight="1" x14ac:dyDescent="0.25">
      <c r="A39" s="272"/>
      <c r="B39" s="152"/>
      <c r="C39" s="252"/>
      <c r="D39" s="65"/>
      <c r="E39" s="252"/>
      <c r="F39" s="272"/>
      <c r="G39" s="152"/>
      <c r="H39" s="264"/>
      <c r="I39" s="152" t="s">
        <v>230</v>
      </c>
      <c r="J39" s="252"/>
    </row>
    <row r="40" spans="1:12" ht="8.25" customHeight="1" thickBot="1" x14ac:dyDescent="0.3">
      <c r="A40" s="273"/>
      <c r="B40" s="153"/>
      <c r="C40" s="67"/>
      <c r="D40" s="67"/>
      <c r="E40" s="253"/>
      <c r="F40" s="162"/>
      <c r="G40" s="162"/>
      <c r="H40" s="64"/>
      <c r="I40" s="153"/>
      <c r="J40" s="73"/>
    </row>
    <row r="41" spans="1:12" ht="60" x14ac:dyDescent="0.25">
      <c r="A41" s="274">
        <v>9</v>
      </c>
      <c r="B41" s="154"/>
      <c r="C41" s="78" t="s">
        <v>285</v>
      </c>
      <c r="D41" s="274"/>
      <c r="E41" s="251" t="s">
        <v>178</v>
      </c>
      <c r="F41" s="154"/>
      <c r="G41" s="166" t="e">
        <f>(F41/$H$156)*100</f>
        <v>#DIV/0!</v>
      </c>
      <c r="H41" s="79" t="e">
        <f>(F41/F156)*100</f>
        <v>#DIV/0!</v>
      </c>
      <c r="I41" s="154" t="s">
        <v>179</v>
      </c>
      <c r="J41" s="80"/>
    </row>
    <row r="42" spans="1:12" ht="9.75" customHeight="1" thickBot="1" x14ac:dyDescent="0.3">
      <c r="A42" s="273"/>
      <c r="B42" s="153"/>
      <c r="C42" s="67"/>
      <c r="D42" s="273"/>
      <c r="E42" s="253"/>
      <c r="F42" s="162"/>
      <c r="G42" s="162"/>
      <c r="H42" s="64"/>
      <c r="I42" s="151"/>
      <c r="J42" s="73"/>
    </row>
    <row r="43" spans="1:12" ht="30.75" customHeight="1" x14ac:dyDescent="0.25">
      <c r="A43" s="274">
        <v>10</v>
      </c>
      <c r="B43" s="152" t="s">
        <v>171</v>
      </c>
      <c r="C43" s="251" t="s">
        <v>215</v>
      </c>
      <c r="D43" s="154"/>
      <c r="E43" s="251" t="s">
        <v>162</v>
      </c>
      <c r="F43" s="154"/>
      <c r="G43" s="166" t="e">
        <f>(F43/$H$156)*100</f>
        <v>#DIV/0!</v>
      </c>
      <c r="H43" s="79" t="e">
        <f>(F43/F156)*100</f>
        <v>#DIV/0!</v>
      </c>
      <c r="I43" s="157" t="s">
        <v>193</v>
      </c>
      <c r="J43" s="150"/>
    </row>
    <row r="44" spans="1:12" ht="20.25" customHeight="1" thickBot="1" x14ac:dyDescent="0.3">
      <c r="A44" s="272"/>
      <c r="B44" s="152"/>
      <c r="C44" s="255"/>
      <c r="D44" s="158"/>
      <c r="E44" s="255"/>
      <c r="F44" s="158"/>
      <c r="G44" s="158"/>
      <c r="H44" s="118"/>
      <c r="I44" s="120" t="s">
        <v>144</v>
      </c>
      <c r="J44" s="76"/>
      <c r="L44" s="82"/>
    </row>
    <row r="45" spans="1:12" ht="24" customHeight="1" x14ac:dyDescent="0.25">
      <c r="A45" s="272"/>
      <c r="B45" s="152" t="s">
        <v>172</v>
      </c>
      <c r="C45" s="252" t="s">
        <v>216</v>
      </c>
      <c r="D45" s="152"/>
      <c r="E45" s="252" t="s">
        <v>186</v>
      </c>
      <c r="F45" s="157"/>
      <c r="G45" s="166" t="e">
        <f>(F45/$H$156)*100</f>
        <v>#DIV/0!</v>
      </c>
      <c r="H45" s="57" t="e">
        <f>(F45/F156)*100</f>
        <v>#DIV/0!</v>
      </c>
      <c r="I45" s="157" t="s">
        <v>193</v>
      </c>
      <c r="J45" s="56"/>
    </row>
    <row r="46" spans="1:12" ht="24" customHeight="1" x14ac:dyDescent="0.25">
      <c r="A46" s="272"/>
      <c r="B46" s="152"/>
      <c r="C46" s="252"/>
      <c r="D46" s="152"/>
      <c r="E46" s="252"/>
      <c r="F46" s="59"/>
      <c r="G46" s="59"/>
      <c r="H46" s="60"/>
      <c r="I46" s="157" t="s">
        <v>144</v>
      </c>
      <c r="J46" s="56"/>
    </row>
    <row r="47" spans="1:12" ht="2.25" customHeight="1" thickBot="1" x14ac:dyDescent="0.3">
      <c r="A47" s="272"/>
      <c r="B47" s="152"/>
      <c r="C47" s="121"/>
      <c r="D47" s="158"/>
      <c r="E47" s="119"/>
      <c r="F47" s="158"/>
      <c r="G47" s="158"/>
      <c r="H47" s="118"/>
      <c r="I47" s="120"/>
      <c r="J47" s="56"/>
    </row>
    <row r="48" spans="1:12" ht="20.25" customHeight="1" x14ac:dyDescent="0.25">
      <c r="A48" s="272"/>
      <c r="B48" s="272" t="s">
        <v>173</v>
      </c>
      <c r="C48" s="252" t="s">
        <v>286</v>
      </c>
      <c r="D48" s="152"/>
      <c r="E48" s="252" t="s">
        <v>158</v>
      </c>
      <c r="F48" s="152"/>
      <c r="G48" s="166" t="e">
        <f>(F48/$H$156)*100</f>
        <v>#DIV/0!</v>
      </c>
      <c r="H48" s="57" t="e">
        <f>(F48/F156)*100</f>
        <v>#DIV/0!</v>
      </c>
      <c r="I48" s="157" t="s">
        <v>231</v>
      </c>
      <c r="J48" s="252" t="s">
        <v>217</v>
      </c>
    </row>
    <row r="49" spans="1:12" x14ac:dyDescent="0.25">
      <c r="A49" s="272"/>
      <c r="B49" s="272"/>
      <c r="C49" s="252"/>
      <c r="D49" s="152"/>
      <c r="E49" s="252"/>
      <c r="F49" s="59"/>
      <c r="G49" s="59"/>
      <c r="H49" s="60"/>
      <c r="I49" s="157" t="s">
        <v>203</v>
      </c>
      <c r="J49" s="252"/>
    </row>
    <row r="50" spans="1:12" x14ac:dyDescent="0.25">
      <c r="A50" s="272"/>
      <c r="B50" s="272"/>
      <c r="C50" s="252"/>
      <c r="D50" s="152"/>
      <c r="E50" s="252"/>
      <c r="F50" s="152"/>
      <c r="G50" s="152"/>
      <c r="H50" s="68"/>
      <c r="I50" s="157" t="s">
        <v>232</v>
      </c>
      <c r="J50" s="56"/>
    </row>
    <row r="51" spans="1:12" ht="15.75" thickBot="1" x14ac:dyDescent="0.3">
      <c r="A51" s="272"/>
      <c r="B51" s="152"/>
      <c r="C51" s="121"/>
      <c r="D51" s="158"/>
      <c r="E51" s="119"/>
      <c r="F51" s="158"/>
      <c r="G51" s="158"/>
      <c r="H51" s="118"/>
      <c r="I51" s="120"/>
      <c r="J51" s="56"/>
    </row>
    <row r="52" spans="1:12" ht="22.5" customHeight="1" x14ac:dyDescent="0.25">
      <c r="A52" s="272"/>
      <c r="B52" s="152" t="s">
        <v>174</v>
      </c>
      <c r="C52" s="252" t="s">
        <v>287</v>
      </c>
      <c r="D52" s="152"/>
      <c r="E52" s="252" t="s">
        <v>159</v>
      </c>
      <c r="F52" s="157"/>
      <c r="G52" s="166" t="e">
        <f>(F52/$H$156)*100</f>
        <v>#DIV/0!</v>
      </c>
      <c r="H52" s="57" t="e">
        <f>(F52/F156)*100</f>
        <v>#DIV/0!</v>
      </c>
      <c r="I52" s="157" t="s">
        <v>231</v>
      </c>
      <c r="J52" s="252" t="s">
        <v>217</v>
      </c>
    </row>
    <row r="53" spans="1:12" ht="22.5" customHeight="1" x14ac:dyDescent="0.25">
      <c r="A53" s="272"/>
      <c r="B53" s="152"/>
      <c r="C53" s="252"/>
      <c r="D53" s="152"/>
      <c r="E53" s="252"/>
      <c r="F53" s="152"/>
      <c r="G53" s="152"/>
      <c r="H53" s="68"/>
      <c r="I53" s="157" t="s">
        <v>203</v>
      </c>
      <c r="J53" s="252"/>
    </row>
    <row r="54" spans="1:12" ht="22.5" customHeight="1" x14ac:dyDescent="0.25">
      <c r="A54" s="272"/>
      <c r="B54" s="152"/>
      <c r="C54" s="252"/>
      <c r="D54" s="152"/>
      <c r="E54" s="252"/>
      <c r="F54" s="152"/>
      <c r="G54" s="152"/>
      <c r="H54" s="68"/>
      <c r="I54" s="157" t="s">
        <v>232</v>
      </c>
      <c r="J54" s="76"/>
    </row>
    <row r="55" spans="1:12" ht="17.45" customHeight="1" thickBot="1" x14ac:dyDescent="0.3">
      <c r="A55" s="273"/>
      <c r="B55" s="153"/>
      <c r="C55" s="62"/>
      <c r="D55" s="153"/>
      <c r="E55" s="71"/>
      <c r="F55" s="153"/>
      <c r="G55" s="153"/>
      <c r="H55" s="72"/>
      <c r="I55" s="162"/>
      <c r="J55" s="73"/>
    </row>
    <row r="56" spans="1:12" ht="24" customHeight="1" x14ac:dyDescent="0.25">
      <c r="A56" s="152">
        <v>11</v>
      </c>
      <c r="B56" s="152" t="s">
        <v>171</v>
      </c>
      <c r="C56" s="254" t="s">
        <v>288</v>
      </c>
      <c r="D56" s="123"/>
      <c r="E56" s="254" t="s">
        <v>244</v>
      </c>
      <c r="F56" s="124"/>
      <c r="G56" s="166" t="e">
        <f>(F56/$H$156)*100</f>
        <v>#DIV/0!</v>
      </c>
      <c r="H56" s="117" t="e">
        <f>(F56/F156)*100</f>
        <v>#DIV/0!</v>
      </c>
      <c r="I56" s="157" t="s">
        <v>193</v>
      </c>
      <c r="J56" s="76"/>
    </row>
    <row r="57" spans="1:12" ht="24" customHeight="1" thickBot="1" x14ac:dyDescent="0.3">
      <c r="A57" s="152"/>
      <c r="B57" s="152"/>
      <c r="C57" s="255"/>
      <c r="D57" s="122"/>
      <c r="E57" s="255"/>
      <c r="F57" s="158"/>
      <c r="G57" s="158"/>
      <c r="H57" s="118"/>
      <c r="I57" s="120" t="s">
        <v>144</v>
      </c>
      <c r="J57" s="76"/>
    </row>
    <row r="58" spans="1:12" ht="78.75" customHeight="1" thickBot="1" x14ac:dyDescent="0.3">
      <c r="A58" s="153"/>
      <c r="B58" s="153" t="s">
        <v>172</v>
      </c>
      <c r="C58" s="130" t="s">
        <v>239</v>
      </c>
      <c r="D58" s="63"/>
      <c r="E58" s="67" t="s">
        <v>245</v>
      </c>
      <c r="F58" s="162"/>
      <c r="G58" s="166" t="e">
        <f>(F58/$H$156)*100</f>
        <v>#DIV/0!</v>
      </c>
      <c r="H58" s="64" t="e">
        <f>(F58/F156)*100</f>
        <v>#DIV/0!</v>
      </c>
      <c r="I58" s="67" t="s">
        <v>256</v>
      </c>
      <c r="J58" s="73"/>
    </row>
    <row r="59" spans="1:12" ht="35.25" customHeight="1" x14ac:dyDescent="0.25">
      <c r="A59" s="154"/>
      <c r="B59" s="154"/>
      <c r="C59" s="144"/>
      <c r="D59" s="108"/>
      <c r="E59" s="78"/>
      <c r="F59" s="156"/>
      <c r="G59" s="156"/>
      <c r="H59" s="79"/>
      <c r="I59" s="78" t="s">
        <v>257</v>
      </c>
      <c r="J59" s="84"/>
    </row>
    <row r="60" spans="1:12" ht="35.25" customHeight="1" x14ac:dyDescent="0.25">
      <c r="A60" s="152"/>
      <c r="B60" s="152"/>
      <c r="C60" s="53"/>
      <c r="D60" s="56"/>
      <c r="E60" s="65"/>
      <c r="F60" s="157"/>
      <c r="G60" s="157"/>
      <c r="H60" s="57"/>
      <c r="I60" s="65" t="s">
        <v>258</v>
      </c>
      <c r="J60" s="76"/>
    </row>
    <row r="61" spans="1:12" ht="35.25" customHeight="1" x14ac:dyDescent="0.25">
      <c r="A61" s="152"/>
      <c r="B61" s="152"/>
      <c r="C61" s="53"/>
      <c r="D61" s="56"/>
      <c r="E61" s="65"/>
      <c r="F61" s="157"/>
      <c r="G61" s="157"/>
      <c r="H61" s="57"/>
      <c r="I61" s="65" t="s">
        <v>259</v>
      </c>
      <c r="J61" s="76"/>
    </row>
    <row r="62" spans="1:12" ht="35.25" customHeight="1" thickBot="1" x14ac:dyDescent="0.3">
      <c r="A62" s="153"/>
      <c r="B62" s="153"/>
      <c r="C62" s="130"/>
      <c r="D62" s="63"/>
      <c r="E62" s="67"/>
      <c r="F62" s="162"/>
      <c r="G62" s="162"/>
      <c r="H62" s="64"/>
      <c r="I62" s="67" t="s">
        <v>260</v>
      </c>
      <c r="J62" s="73"/>
    </row>
    <row r="63" spans="1:12" ht="63" customHeight="1" x14ac:dyDescent="0.25">
      <c r="A63" s="152"/>
      <c r="B63" s="152" t="s">
        <v>304</v>
      </c>
      <c r="C63" s="155" t="s">
        <v>240</v>
      </c>
      <c r="D63" s="56"/>
      <c r="E63" s="81" t="s">
        <v>261</v>
      </c>
      <c r="F63" s="152"/>
      <c r="G63" s="166" t="e">
        <f>(F63/$H$156)*100</f>
        <v>#DIV/0!</v>
      </c>
      <c r="H63" s="57" t="e">
        <f>(F63/F156)*100</f>
        <v>#DIV/0!</v>
      </c>
      <c r="I63" s="150" t="s">
        <v>264</v>
      </c>
      <c r="J63" s="76"/>
      <c r="L63" s="82"/>
    </row>
    <row r="64" spans="1:12" ht="62.25" customHeight="1" x14ac:dyDescent="0.25">
      <c r="A64" s="152"/>
      <c r="B64" s="152"/>
      <c r="C64" s="61"/>
      <c r="D64" s="56"/>
      <c r="E64" s="65" t="s">
        <v>262</v>
      </c>
      <c r="F64" s="152"/>
      <c r="G64" s="152"/>
      <c r="H64" s="57"/>
      <c r="I64" s="150" t="s">
        <v>265</v>
      </c>
      <c r="J64" s="252"/>
    </row>
    <row r="65" spans="1:12" ht="62.25" customHeight="1" x14ac:dyDescent="0.25">
      <c r="A65" s="152"/>
      <c r="B65" s="152"/>
      <c r="C65" s="61"/>
      <c r="D65" s="56"/>
      <c r="E65" s="65"/>
      <c r="F65" s="152"/>
      <c r="G65" s="152"/>
      <c r="H65" s="57"/>
      <c r="I65" s="150" t="s">
        <v>263</v>
      </c>
      <c r="J65" s="252"/>
    </row>
    <row r="66" spans="1:12" ht="59.25" customHeight="1" x14ac:dyDescent="0.25">
      <c r="A66" s="152"/>
      <c r="B66" s="152"/>
      <c r="C66" s="61"/>
      <c r="D66" s="56"/>
      <c r="E66" s="65"/>
      <c r="F66" s="152"/>
      <c r="G66" s="152"/>
      <c r="H66" s="57"/>
      <c r="I66" s="150" t="s">
        <v>266</v>
      </c>
      <c r="J66" s="252"/>
    </row>
    <row r="67" spans="1:12" ht="48.75" customHeight="1" thickBot="1" x14ac:dyDescent="0.3">
      <c r="A67" s="153"/>
      <c r="B67" s="153"/>
      <c r="C67" s="62"/>
      <c r="D67" s="63"/>
      <c r="E67" s="71"/>
      <c r="F67" s="153"/>
      <c r="G67" s="153"/>
      <c r="H67" s="72"/>
      <c r="I67" s="151" t="s">
        <v>267</v>
      </c>
      <c r="J67" s="253"/>
    </row>
    <row r="68" spans="1:12" ht="60" x14ac:dyDescent="0.25">
      <c r="A68" s="274">
        <v>12</v>
      </c>
      <c r="B68" s="154" t="s">
        <v>171</v>
      </c>
      <c r="C68" s="75" t="s">
        <v>289</v>
      </c>
      <c r="D68" s="78"/>
      <c r="E68" s="81" t="s">
        <v>161</v>
      </c>
      <c r="F68" s="157"/>
      <c r="G68" s="166" t="e">
        <f>(F68/$H$156)*100</f>
        <v>#DIV/0!</v>
      </c>
      <c r="H68" s="57" t="e">
        <f>(F68/F156)*100</f>
        <v>#DIV/0!</v>
      </c>
      <c r="I68" s="152" t="s">
        <v>154</v>
      </c>
      <c r="J68" s="84"/>
    </row>
    <row r="69" spans="1:12" ht="15.75" thickBot="1" x14ac:dyDescent="0.3">
      <c r="A69" s="272"/>
      <c r="B69" s="152"/>
      <c r="C69" s="145"/>
      <c r="D69" s="146"/>
      <c r="E69" s="140"/>
      <c r="F69" s="141"/>
      <c r="G69" s="141"/>
      <c r="H69" s="147"/>
      <c r="I69" s="141" t="s">
        <v>104</v>
      </c>
      <c r="J69" s="76"/>
    </row>
    <row r="70" spans="1:12" ht="20.25" customHeight="1" x14ac:dyDescent="0.25">
      <c r="A70" s="272"/>
      <c r="B70" s="152" t="s">
        <v>172</v>
      </c>
      <c r="C70" s="61" t="s">
        <v>290</v>
      </c>
      <c r="D70" s="65"/>
      <c r="E70" s="81" t="s">
        <v>292</v>
      </c>
      <c r="F70" s="157"/>
      <c r="G70" s="166" t="e">
        <f>(F70/$H$156)*100</f>
        <v>#DIV/0!</v>
      </c>
      <c r="H70" s="57" t="e">
        <f>(F70/F156)*100</f>
        <v>#DIV/0!</v>
      </c>
      <c r="I70" s="152" t="s">
        <v>291</v>
      </c>
      <c r="J70" s="76"/>
    </row>
    <row r="71" spans="1:12" ht="24" customHeight="1" x14ac:dyDescent="0.25">
      <c r="A71" s="272"/>
      <c r="B71" s="152"/>
      <c r="C71" s="61"/>
      <c r="D71" s="65"/>
      <c r="E71" s="56"/>
      <c r="F71" s="152"/>
      <c r="G71" s="152"/>
      <c r="H71" s="68"/>
      <c r="I71" s="157" t="s">
        <v>104</v>
      </c>
      <c r="J71" s="76"/>
    </row>
    <row r="72" spans="1:12" ht="15.75" thickBot="1" x14ac:dyDescent="0.3">
      <c r="A72" s="273"/>
      <c r="B72" s="153"/>
      <c r="C72" s="62"/>
      <c r="D72" s="67"/>
      <c r="E72" s="81"/>
      <c r="F72" s="153"/>
      <c r="G72" s="153"/>
      <c r="H72" s="72"/>
      <c r="I72" s="162"/>
      <c r="J72" s="73"/>
    </row>
    <row r="73" spans="1:12" ht="20.25" customHeight="1" x14ac:dyDescent="0.25">
      <c r="A73" s="154">
        <v>13</v>
      </c>
      <c r="B73" s="154" t="s">
        <v>171</v>
      </c>
      <c r="C73" s="251" t="s">
        <v>241</v>
      </c>
      <c r="D73" s="154"/>
      <c r="E73" s="296" t="s">
        <v>246</v>
      </c>
      <c r="F73" s="156"/>
      <c r="G73" s="166" t="e">
        <f>(F73/$H$156)*100</f>
        <v>#DIV/0!</v>
      </c>
      <c r="H73" s="79" t="e">
        <f>(F73/F156)*100</f>
        <v>#DIV/0!</v>
      </c>
      <c r="I73" s="156" t="s">
        <v>182</v>
      </c>
      <c r="J73" s="84"/>
    </row>
    <row r="74" spans="1:12" ht="27" customHeight="1" x14ac:dyDescent="0.25">
      <c r="A74" s="152"/>
      <c r="B74" s="152"/>
      <c r="C74" s="252"/>
      <c r="D74" s="152"/>
      <c r="E74" s="297"/>
      <c r="F74" s="59"/>
      <c r="G74" s="59"/>
      <c r="H74" s="60"/>
      <c r="I74" s="157" t="s">
        <v>104</v>
      </c>
      <c r="J74" s="76"/>
    </row>
    <row r="75" spans="1:12" ht="15.75" thickBot="1" x14ac:dyDescent="0.3">
      <c r="A75" s="153"/>
      <c r="B75" s="153"/>
      <c r="C75" s="62"/>
      <c r="D75" s="153"/>
      <c r="E75" s="71"/>
      <c r="F75" s="153"/>
      <c r="G75" s="153"/>
      <c r="H75" s="72"/>
      <c r="I75" s="162"/>
      <c r="J75" s="73"/>
    </row>
    <row r="76" spans="1:12" ht="30" customHeight="1" x14ac:dyDescent="0.25">
      <c r="A76" s="152"/>
      <c r="B76" s="152" t="s">
        <v>172</v>
      </c>
      <c r="C76" s="251" t="s">
        <v>268</v>
      </c>
      <c r="D76" s="154"/>
      <c r="E76" s="298" t="s">
        <v>247</v>
      </c>
      <c r="F76" s="156">
        <v>0</v>
      </c>
      <c r="G76" s="166" t="e">
        <f>(F76/$H$156)*100</f>
        <v>#DIV/0!</v>
      </c>
      <c r="H76" s="79" t="e">
        <f>(F76/F156)*100</f>
        <v>#DIV/0!</v>
      </c>
      <c r="I76" s="156" t="s">
        <v>204</v>
      </c>
      <c r="J76" s="65" t="s">
        <v>269</v>
      </c>
      <c r="L76" s="82"/>
    </row>
    <row r="77" spans="1:12" ht="30" customHeight="1" x14ac:dyDescent="0.25">
      <c r="A77" s="152"/>
      <c r="B77" s="152"/>
      <c r="C77" s="252"/>
      <c r="D77" s="152"/>
      <c r="E77" s="297"/>
      <c r="F77" s="157"/>
      <c r="G77" s="157"/>
      <c r="H77" s="57"/>
      <c r="I77" s="157" t="s">
        <v>203</v>
      </c>
      <c r="J77" s="65" t="s">
        <v>270</v>
      </c>
      <c r="L77" s="82"/>
    </row>
    <row r="78" spans="1:12" ht="30" customHeight="1" thickBot="1" x14ac:dyDescent="0.3">
      <c r="A78" s="152"/>
      <c r="B78" s="152"/>
      <c r="C78" s="253"/>
      <c r="D78" s="153"/>
      <c r="E78" s="299"/>
      <c r="F78" s="153"/>
      <c r="G78" s="153"/>
      <c r="H78" s="72"/>
      <c r="I78" s="162" t="s">
        <v>202</v>
      </c>
      <c r="J78" s="56"/>
    </row>
    <row r="79" spans="1:12" ht="30" customHeight="1" x14ac:dyDescent="0.25">
      <c r="A79" s="152"/>
      <c r="B79" s="152" t="s">
        <v>304</v>
      </c>
      <c r="C79" s="150" t="s">
        <v>302</v>
      </c>
      <c r="D79" s="152"/>
      <c r="E79" s="155" t="s">
        <v>303</v>
      </c>
      <c r="F79" s="157">
        <v>0</v>
      </c>
      <c r="G79" s="166" t="e">
        <f>(F79/$H$156)*100</f>
        <v>#DIV/0!</v>
      </c>
      <c r="H79" s="57" t="e">
        <f>(F79/F156)*100</f>
        <v>#DIV/0!</v>
      </c>
      <c r="I79" s="157" t="s">
        <v>182</v>
      </c>
      <c r="J79" s="56"/>
    </row>
    <row r="80" spans="1:12" ht="30" customHeight="1" thickBot="1" x14ac:dyDescent="0.3">
      <c r="A80" s="152"/>
      <c r="B80" s="152"/>
      <c r="C80" s="150"/>
      <c r="D80" s="152"/>
      <c r="E80" s="155"/>
      <c r="F80" s="152"/>
      <c r="G80" s="152"/>
      <c r="H80" s="68"/>
      <c r="I80" s="157" t="s">
        <v>104</v>
      </c>
      <c r="J80" s="56"/>
    </row>
    <row r="81" spans="1:12" ht="27" customHeight="1" x14ac:dyDescent="0.25">
      <c r="A81" s="152"/>
      <c r="B81" s="152" t="s">
        <v>305</v>
      </c>
      <c r="C81" s="251" t="s">
        <v>242</v>
      </c>
      <c r="D81" s="154"/>
      <c r="E81" s="144" t="s">
        <v>248</v>
      </c>
      <c r="F81" s="156"/>
      <c r="G81" s="166" t="e">
        <f>(F81/$H$156)*100</f>
        <v>#DIV/0!</v>
      </c>
      <c r="H81" s="79" t="e">
        <f>(F81/F156)*100</f>
        <v>#DIV/0!</v>
      </c>
      <c r="I81" s="156" t="s">
        <v>271</v>
      </c>
      <c r="J81" s="150"/>
    </row>
    <row r="82" spans="1:12" ht="16.5" customHeight="1" x14ac:dyDescent="0.25">
      <c r="A82" s="152"/>
      <c r="B82" s="152"/>
      <c r="C82" s="252"/>
      <c r="D82" s="152"/>
      <c r="E82" s="81"/>
      <c r="F82" s="152"/>
      <c r="G82" s="152"/>
      <c r="H82" s="68"/>
      <c r="I82" s="157" t="s">
        <v>272</v>
      </c>
      <c r="J82" s="150"/>
    </row>
    <row r="83" spans="1:12" ht="16.5" customHeight="1" thickBot="1" x14ac:dyDescent="0.3">
      <c r="A83" s="152"/>
      <c r="B83" s="152"/>
      <c r="C83" s="62"/>
      <c r="D83" s="153"/>
      <c r="E83" s="71"/>
      <c r="F83" s="153"/>
      <c r="G83" s="153"/>
      <c r="H83" s="72"/>
      <c r="I83" s="162"/>
      <c r="J83" s="150"/>
    </row>
    <row r="84" spans="1:12" ht="16.5" customHeight="1" x14ac:dyDescent="0.25">
      <c r="A84" s="152"/>
      <c r="B84" s="152" t="s">
        <v>306</v>
      </c>
      <c r="C84" s="252" t="s">
        <v>243</v>
      </c>
      <c r="D84" s="152"/>
      <c r="E84" s="53" t="s">
        <v>249</v>
      </c>
      <c r="F84" s="157">
        <v>0</v>
      </c>
      <c r="G84" s="166" t="e">
        <f>(F84/$H$156)*100</f>
        <v>#DIV/0!</v>
      </c>
      <c r="H84" s="57" t="e">
        <f>(F84/F156)*100</f>
        <v>#DIV/0!</v>
      </c>
      <c r="I84" s="157" t="s">
        <v>319</v>
      </c>
      <c r="J84" s="150"/>
    </row>
    <row r="85" spans="1:12" ht="16.5" customHeight="1" x14ac:dyDescent="0.25">
      <c r="A85" s="152"/>
      <c r="B85" s="152"/>
      <c r="C85" s="252"/>
      <c r="D85" s="152"/>
      <c r="E85" s="81"/>
      <c r="F85" s="152"/>
      <c r="G85" s="152"/>
      <c r="H85" s="68"/>
      <c r="I85" s="157" t="s">
        <v>320</v>
      </c>
      <c r="J85" s="150"/>
    </row>
    <row r="86" spans="1:12" ht="15.75" thickBot="1" x14ac:dyDescent="0.3">
      <c r="A86" s="153"/>
      <c r="B86" s="153"/>
      <c r="C86" s="62"/>
      <c r="D86" s="153"/>
      <c r="E86" s="71"/>
      <c r="F86" s="153"/>
      <c r="G86" s="153"/>
      <c r="H86" s="72"/>
      <c r="I86" s="157" t="s">
        <v>218</v>
      </c>
      <c r="J86" s="73"/>
    </row>
    <row r="87" spans="1:12" ht="24.75" customHeight="1" x14ac:dyDescent="0.25">
      <c r="A87" s="274">
        <v>14</v>
      </c>
      <c r="B87" s="154" t="s">
        <v>171</v>
      </c>
      <c r="C87" s="251" t="s">
        <v>219</v>
      </c>
      <c r="D87" s="154"/>
      <c r="E87" s="251" t="s">
        <v>180</v>
      </c>
      <c r="F87" s="156"/>
      <c r="G87" s="166" t="e">
        <f>(F87/$H$156)*100</f>
        <v>#DIV/0!</v>
      </c>
      <c r="H87" s="79" t="e">
        <f>(F87/F156)*100</f>
        <v>#DIV/0!</v>
      </c>
      <c r="I87" s="156" t="s">
        <v>182</v>
      </c>
      <c r="J87" s="84"/>
    </row>
    <row r="88" spans="1:12" ht="24.75" customHeight="1" x14ac:dyDescent="0.25">
      <c r="A88" s="272"/>
      <c r="B88" s="152"/>
      <c r="C88" s="252"/>
      <c r="D88" s="152"/>
      <c r="E88" s="252"/>
      <c r="F88" s="157"/>
      <c r="G88" s="157"/>
      <c r="H88" s="56"/>
      <c r="I88" s="157" t="s">
        <v>104</v>
      </c>
      <c r="J88" s="76"/>
    </row>
    <row r="89" spans="1:12" ht="16.5" customHeight="1" thickBot="1" x14ac:dyDescent="0.3">
      <c r="A89" s="272"/>
      <c r="B89" s="152"/>
      <c r="C89" s="159"/>
      <c r="D89" s="158"/>
      <c r="E89" s="159"/>
      <c r="F89" s="120"/>
      <c r="G89" s="120"/>
      <c r="H89" s="122"/>
      <c r="I89" s="126"/>
      <c r="J89" s="76"/>
    </row>
    <row r="90" spans="1:12" ht="32.25" customHeight="1" x14ac:dyDescent="0.25">
      <c r="A90" s="272"/>
      <c r="B90" s="152" t="s">
        <v>172</v>
      </c>
      <c r="C90" s="61" t="s">
        <v>233</v>
      </c>
      <c r="D90" s="152"/>
      <c r="E90" s="81" t="s">
        <v>181</v>
      </c>
      <c r="F90" s="157"/>
      <c r="G90" s="166" t="e">
        <f>(F90/$H$156)*100</f>
        <v>#DIV/0!</v>
      </c>
      <c r="H90" s="57" t="e">
        <f>(F90/F156)*100</f>
        <v>#DIV/0!</v>
      </c>
      <c r="I90" s="157" t="s">
        <v>204</v>
      </c>
      <c r="J90" s="76"/>
      <c r="L90" s="82"/>
    </row>
    <row r="91" spans="1:12" ht="30" x14ac:dyDescent="0.25">
      <c r="A91" s="272"/>
      <c r="B91" s="152"/>
      <c r="C91" s="61"/>
      <c r="D91" s="152"/>
      <c r="E91" s="81" t="s">
        <v>205</v>
      </c>
      <c r="F91" s="157"/>
      <c r="G91" s="157"/>
      <c r="H91" s="57"/>
      <c r="I91" s="157" t="s">
        <v>203</v>
      </c>
      <c r="J91" s="76"/>
      <c r="L91" s="82"/>
    </row>
    <row r="92" spans="1:12" ht="27" customHeight="1" x14ac:dyDescent="0.25">
      <c r="A92" s="272"/>
      <c r="B92" s="152"/>
      <c r="C92" s="52"/>
      <c r="D92" s="152"/>
      <c r="E92" s="81"/>
      <c r="F92" s="157"/>
      <c r="G92" s="157"/>
      <c r="H92" s="57"/>
      <c r="I92" s="157" t="s">
        <v>202</v>
      </c>
      <c r="J92" s="76"/>
      <c r="L92" s="82"/>
    </row>
    <row r="93" spans="1:12" ht="15.75" thickBot="1" x14ac:dyDescent="0.3">
      <c r="A93" s="273"/>
      <c r="B93" s="153"/>
      <c r="C93" s="62"/>
      <c r="D93" s="153"/>
      <c r="E93" s="71"/>
      <c r="F93" s="153"/>
      <c r="G93" s="153"/>
      <c r="H93" s="72"/>
      <c r="I93" s="162"/>
      <c r="J93" s="73"/>
    </row>
    <row r="94" spans="1:12" ht="22.5" customHeight="1" x14ac:dyDescent="0.25">
      <c r="A94" s="274">
        <v>15</v>
      </c>
      <c r="B94" s="154" t="s">
        <v>171</v>
      </c>
      <c r="C94" s="251" t="s">
        <v>163</v>
      </c>
      <c r="D94" s="154"/>
      <c r="E94" s="251" t="s">
        <v>165</v>
      </c>
      <c r="F94" s="156"/>
      <c r="G94" s="166" t="e">
        <f>(F94/$H$156)*100</f>
        <v>#DIV/0!</v>
      </c>
      <c r="H94" s="79" t="e">
        <f>(F94/F156)*100</f>
        <v>#DIV/0!</v>
      </c>
      <c r="I94" s="156" t="s">
        <v>182</v>
      </c>
      <c r="J94" s="149"/>
    </row>
    <row r="95" spans="1:12" ht="22.5" customHeight="1" x14ac:dyDescent="0.25">
      <c r="A95" s="272"/>
      <c r="B95" s="152"/>
      <c r="C95" s="252"/>
      <c r="D95" s="152"/>
      <c r="E95" s="252"/>
      <c r="F95" s="157"/>
      <c r="G95" s="157"/>
      <c r="H95" s="57"/>
      <c r="I95" s="157" t="s">
        <v>104</v>
      </c>
      <c r="J95" s="76"/>
    </row>
    <row r="96" spans="1:12" ht="9.75" customHeight="1" thickBot="1" x14ac:dyDescent="0.3">
      <c r="A96" s="272"/>
      <c r="B96" s="152"/>
      <c r="C96" s="62"/>
      <c r="D96" s="153"/>
      <c r="E96" s="71"/>
      <c r="F96" s="153"/>
      <c r="G96" s="153"/>
      <c r="H96" s="72"/>
      <c r="I96" s="162"/>
      <c r="J96" s="76"/>
    </row>
    <row r="97" spans="1:10" ht="21.75" customHeight="1" x14ac:dyDescent="0.25">
      <c r="A97" s="272"/>
      <c r="B97" s="152" t="s">
        <v>172</v>
      </c>
      <c r="C97" s="252" t="s">
        <v>220</v>
      </c>
      <c r="D97" s="152"/>
      <c r="E97" s="81" t="s">
        <v>164</v>
      </c>
      <c r="F97" s="152"/>
      <c r="G97" s="166" t="e">
        <f>(F97/$H$156)*100</f>
        <v>#DIV/0!</v>
      </c>
      <c r="H97" s="57" t="e">
        <f>(F97/F156)*100</f>
        <v>#DIV/0!</v>
      </c>
      <c r="I97" s="157" t="s">
        <v>182</v>
      </c>
      <c r="J97" s="150"/>
    </row>
    <row r="98" spans="1:10" ht="21.75" customHeight="1" x14ac:dyDescent="0.25">
      <c r="A98" s="272"/>
      <c r="B98" s="152"/>
      <c r="C98" s="252"/>
      <c r="D98" s="152"/>
      <c r="E98" s="81"/>
      <c r="F98" s="152"/>
      <c r="G98" s="152"/>
      <c r="H98" s="68"/>
      <c r="I98" s="157" t="s">
        <v>104</v>
      </c>
      <c r="J98" s="150"/>
    </row>
    <row r="99" spans="1:10" ht="15.75" customHeight="1" thickBot="1" x14ac:dyDescent="0.3">
      <c r="A99" s="273"/>
      <c r="B99" s="153"/>
      <c r="C99" s="62"/>
      <c r="D99" s="153"/>
      <c r="E99" s="71"/>
      <c r="F99" s="153"/>
      <c r="G99" s="152"/>
      <c r="H99" s="68"/>
      <c r="I99" s="157"/>
      <c r="J99" s="73"/>
    </row>
    <row r="100" spans="1:10" ht="45" x14ac:dyDescent="0.25">
      <c r="A100" s="274">
        <v>16</v>
      </c>
      <c r="B100" s="154"/>
      <c r="C100" s="75" t="s">
        <v>166</v>
      </c>
      <c r="D100" s="154"/>
      <c r="E100" s="85" t="s">
        <v>184</v>
      </c>
      <c r="F100" s="86"/>
      <c r="G100" s="166" t="e">
        <f>(F100/$H$156)*100</f>
        <v>#DIV/0!</v>
      </c>
      <c r="H100" s="79" t="e">
        <f>(F100/F156)*100</f>
        <v>#DIV/0!</v>
      </c>
      <c r="I100" s="87" t="s">
        <v>234</v>
      </c>
      <c r="J100" s="84"/>
    </row>
    <row r="101" spans="1:10" ht="72.75" customHeight="1" x14ac:dyDescent="0.25">
      <c r="A101" s="272"/>
      <c r="B101" s="152"/>
      <c r="C101" s="61" t="s">
        <v>273</v>
      </c>
      <c r="D101" s="152"/>
      <c r="E101" s="88"/>
      <c r="F101" s="157"/>
      <c r="G101" s="157"/>
      <c r="H101" s="57"/>
      <c r="I101" s="89" t="s">
        <v>236</v>
      </c>
      <c r="J101" s="76"/>
    </row>
    <row r="102" spans="1:10" ht="30" x14ac:dyDescent="0.25">
      <c r="A102" s="272"/>
      <c r="B102" s="152"/>
      <c r="C102" s="56"/>
      <c r="D102" s="152"/>
      <c r="E102" s="88"/>
      <c r="F102" s="152"/>
      <c r="G102" s="152"/>
      <c r="H102" s="68"/>
      <c r="I102" s="89" t="s">
        <v>237</v>
      </c>
      <c r="J102" s="76"/>
    </row>
    <row r="103" spans="1:10" x14ac:dyDescent="0.25">
      <c r="A103" s="272"/>
      <c r="B103" s="152"/>
      <c r="C103" s="56"/>
      <c r="D103" s="152"/>
      <c r="E103" s="88"/>
      <c r="F103" s="152"/>
      <c r="G103" s="152"/>
      <c r="H103" s="68"/>
      <c r="I103" s="89"/>
      <c r="J103" s="76"/>
    </row>
    <row r="104" spans="1:10" ht="15.75" thickBot="1" x14ac:dyDescent="0.3">
      <c r="A104" s="273"/>
      <c r="B104" s="153"/>
      <c r="C104" s="62"/>
      <c r="D104" s="153"/>
      <c r="E104" s="71"/>
      <c r="F104" s="153"/>
      <c r="G104" s="153"/>
      <c r="H104" s="72"/>
      <c r="I104" s="110" t="s">
        <v>235</v>
      </c>
      <c r="J104" s="73"/>
    </row>
    <row r="105" spans="1:10" ht="45" x14ac:dyDescent="0.25">
      <c r="A105" s="274">
        <v>17</v>
      </c>
      <c r="B105" s="154" t="s">
        <v>171</v>
      </c>
      <c r="C105" s="75" t="s">
        <v>188</v>
      </c>
      <c r="D105" s="154"/>
      <c r="E105" s="83" t="s">
        <v>187</v>
      </c>
      <c r="F105" s="156"/>
      <c r="G105" s="166" t="e">
        <f>(F105/$H$156)*100</f>
        <v>#DIV/0!</v>
      </c>
      <c r="H105" s="57" t="e">
        <f>(F105/F156)*100</f>
        <v>#DIV/0!</v>
      </c>
      <c r="I105" s="157" t="s">
        <v>70</v>
      </c>
      <c r="J105" s="76"/>
    </row>
    <row r="106" spans="1:10" ht="27" customHeight="1" x14ac:dyDescent="0.25">
      <c r="A106" s="272"/>
      <c r="B106" s="152"/>
      <c r="C106" s="61"/>
      <c r="D106" s="152"/>
      <c r="E106" s="81"/>
      <c r="F106" s="59"/>
      <c r="G106" s="59"/>
      <c r="H106" s="60"/>
      <c r="I106" s="157" t="s">
        <v>104</v>
      </c>
      <c r="J106" s="76"/>
    </row>
    <row r="107" spans="1:10" ht="15.75" thickBot="1" x14ac:dyDescent="0.3">
      <c r="A107" s="272"/>
      <c r="B107" s="152"/>
      <c r="C107" s="121"/>
      <c r="D107" s="158"/>
      <c r="E107" s="119"/>
      <c r="F107" s="158"/>
      <c r="G107" s="158"/>
      <c r="H107" s="118"/>
      <c r="I107" s="120"/>
      <c r="J107" s="76"/>
    </row>
    <row r="108" spans="1:10" ht="32.25" customHeight="1" x14ac:dyDescent="0.25">
      <c r="A108" s="272"/>
      <c r="B108" s="152" t="s">
        <v>172</v>
      </c>
      <c r="C108" s="127" t="s">
        <v>189</v>
      </c>
      <c r="D108" s="128"/>
      <c r="E108" s="254" t="s">
        <v>190</v>
      </c>
      <c r="F108" s="125"/>
      <c r="G108" s="166" t="e">
        <f>(F108/$H$156)*100</f>
        <v>#DIV/0!</v>
      </c>
      <c r="H108" s="117" t="e">
        <f>(F108/F156)*100</f>
        <v>#DIV/0!</v>
      </c>
      <c r="I108" s="125" t="s">
        <v>221</v>
      </c>
      <c r="J108" s="76"/>
    </row>
    <row r="109" spans="1:10" ht="22.5" customHeight="1" x14ac:dyDescent="0.25">
      <c r="A109" s="272"/>
      <c r="B109" s="152"/>
      <c r="C109" s="61"/>
      <c r="D109" s="152"/>
      <c r="E109" s="252"/>
      <c r="F109" s="152"/>
      <c r="G109" s="152"/>
      <c r="H109" s="68"/>
      <c r="I109" s="157" t="s">
        <v>222</v>
      </c>
      <c r="J109" s="76"/>
    </row>
    <row r="110" spans="1:10" ht="24.75" customHeight="1" x14ac:dyDescent="0.25">
      <c r="A110" s="272"/>
      <c r="B110" s="152"/>
      <c r="C110" s="61"/>
      <c r="D110" s="152"/>
      <c r="E110" s="252"/>
      <c r="F110" s="152"/>
      <c r="G110" s="152"/>
      <c r="H110" s="68"/>
      <c r="I110" s="157" t="s">
        <v>122</v>
      </c>
      <c r="J110" s="76"/>
    </row>
    <row r="111" spans="1:10" ht="24.75" customHeight="1" x14ac:dyDescent="0.25">
      <c r="A111" s="272"/>
      <c r="B111" s="152"/>
      <c r="C111" s="61"/>
      <c r="D111" s="152"/>
      <c r="E111" s="252"/>
      <c r="F111" s="152"/>
      <c r="G111" s="152"/>
      <c r="H111" s="68"/>
      <c r="I111" s="157"/>
      <c r="J111" s="76"/>
    </row>
    <row r="112" spans="1:10" ht="24.75" customHeight="1" thickBot="1" x14ac:dyDescent="0.3">
      <c r="A112" s="272"/>
      <c r="B112" s="152"/>
      <c r="C112" s="121"/>
      <c r="D112" s="158"/>
      <c r="E112" s="255"/>
      <c r="F112" s="158"/>
      <c r="G112" s="158"/>
      <c r="H112" s="118"/>
      <c r="I112" s="120"/>
      <c r="J112" s="76"/>
    </row>
    <row r="113" spans="1:12" ht="30" x14ac:dyDescent="0.25">
      <c r="A113" s="272"/>
      <c r="B113" s="152" t="s">
        <v>173</v>
      </c>
      <c r="C113" s="61" t="s">
        <v>147</v>
      </c>
      <c r="D113" s="152"/>
      <c r="E113" s="65"/>
      <c r="F113" s="157">
        <v>0</v>
      </c>
      <c r="G113" s="166" t="e">
        <f>(F113/$H$156)*100</f>
        <v>#DIV/0!</v>
      </c>
      <c r="H113" s="57" t="e">
        <f>(F113/F156)*100</f>
        <v>#DIV/0!</v>
      </c>
      <c r="I113" s="157" t="s">
        <v>204</v>
      </c>
      <c r="J113" s="76"/>
    </row>
    <row r="114" spans="1:12" x14ac:dyDescent="0.25">
      <c r="A114" s="272"/>
      <c r="B114" s="152"/>
      <c r="C114" s="61"/>
      <c r="D114" s="152"/>
      <c r="E114" s="65"/>
      <c r="F114" s="152"/>
      <c r="G114" s="152"/>
      <c r="H114" s="68"/>
      <c r="I114" s="157" t="s">
        <v>203</v>
      </c>
      <c r="J114" s="76"/>
    </row>
    <row r="115" spans="1:12" x14ac:dyDescent="0.25">
      <c r="A115" s="272"/>
      <c r="B115" s="152"/>
      <c r="C115" s="61"/>
      <c r="D115" s="152"/>
      <c r="E115" s="81"/>
      <c r="F115" s="152"/>
      <c r="G115" s="152"/>
      <c r="H115" s="68"/>
      <c r="I115" s="157" t="s">
        <v>202</v>
      </c>
      <c r="J115" s="76"/>
    </row>
    <row r="116" spans="1:12" ht="15.75" thickBot="1" x14ac:dyDescent="0.3">
      <c r="A116" s="273"/>
      <c r="B116" s="153"/>
      <c r="C116" s="62"/>
      <c r="D116" s="153"/>
      <c r="E116" s="81"/>
      <c r="F116" s="152"/>
      <c r="G116" s="152"/>
      <c r="H116" s="68"/>
      <c r="I116" s="157"/>
      <c r="J116" s="76"/>
    </row>
    <row r="117" spans="1:12" ht="45" x14ac:dyDescent="0.25">
      <c r="A117" s="274">
        <v>18</v>
      </c>
      <c r="B117" s="154" t="s">
        <v>171</v>
      </c>
      <c r="C117" s="75" t="s">
        <v>168</v>
      </c>
      <c r="D117" s="157"/>
      <c r="E117" s="83" t="s">
        <v>169</v>
      </c>
      <c r="F117" s="154"/>
      <c r="G117" s="166" t="e">
        <f>(F117/$H$156)*100</f>
        <v>#DIV/0!</v>
      </c>
      <c r="H117" s="79" t="e">
        <f>(F117/F156)*100</f>
        <v>#DIV/0!</v>
      </c>
      <c r="I117" s="156" t="s">
        <v>182</v>
      </c>
      <c r="J117" s="84"/>
    </row>
    <row r="118" spans="1:12" ht="15.75" thickBot="1" x14ac:dyDescent="0.3">
      <c r="A118" s="272"/>
      <c r="B118" s="152"/>
      <c r="C118" s="121"/>
      <c r="D118" s="158"/>
      <c r="E118" s="119"/>
      <c r="F118" s="158"/>
      <c r="G118" s="158"/>
      <c r="H118" s="116"/>
      <c r="I118" s="158" t="s">
        <v>144</v>
      </c>
      <c r="J118" s="76"/>
    </row>
    <row r="119" spans="1:12" ht="45" x14ac:dyDescent="0.25">
      <c r="A119" s="272"/>
      <c r="B119" s="152" t="s">
        <v>172</v>
      </c>
      <c r="C119" s="61" t="s">
        <v>167</v>
      </c>
      <c r="D119" s="152"/>
      <c r="E119" s="81" t="s">
        <v>170</v>
      </c>
      <c r="F119" s="152"/>
      <c r="G119" s="166" t="e">
        <f>(F119/$H$156)*100</f>
        <v>#DIV/0!</v>
      </c>
      <c r="H119" s="57" t="e">
        <f>(F119/F156)*100</f>
        <v>#DIV/0!</v>
      </c>
      <c r="I119" s="157" t="s">
        <v>319</v>
      </c>
      <c r="J119" s="76"/>
    </row>
    <row r="120" spans="1:12" ht="15.75" thickBot="1" x14ac:dyDescent="0.3">
      <c r="A120" s="272"/>
      <c r="B120" s="152"/>
      <c r="C120" s="121"/>
      <c r="D120" s="158"/>
      <c r="E120" s="119"/>
      <c r="F120" s="158"/>
      <c r="G120" s="158"/>
      <c r="H120" s="118"/>
      <c r="I120" s="120" t="s">
        <v>152</v>
      </c>
      <c r="J120" s="76"/>
    </row>
    <row r="121" spans="1:12" ht="45" x14ac:dyDescent="0.25">
      <c r="A121" s="272"/>
      <c r="B121" s="152" t="s">
        <v>173</v>
      </c>
      <c r="C121" s="61" t="s">
        <v>238</v>
      </c>
      <c r="D121" s="152"/>
      <c r="E121" s="150" t="s">
        <v>160</v>
      </c>
      <c r="F121" s="152"/>
      <c r="G121" s="166" t="e">
        <f>(F121/$H$156)*100</f>
        <v>#DIV/0!</v>
      </c>
      <c r="H121" s="57" t="e">
        <f>(F121/F156)*100</f>
        <v>#DIV/0!</v>
      </c>
      <c r="I121" s="157" t="s">
        <v>319</v>
      </c>
      <c r="J121" s="76"/>
    </row>
    <row r="122" spans="1:12" x14ac:dyDescent="0.25">
      <c r="A122" s="152"/>
      <c r="B122" s="152"/>
      <c r="C122" s="61"/>
      <c r="D122" s="152"/>
      <c r="E122" s="81"/>
      <c r="F122" s="152"/>
      <c r="G122" s="152"/>
      <c r="H122" s="68"/>
      <c r="I122" s="120" t="s">
        <v>152</v>
      </c>
      <c r="J122" s="76"/>
    </row>
    <row r="123" spans="1:12" ht="15.75" thickBot="1" x14ac:dyDescent="0.3">
      <c r="A123" s="152"/>
      <c r="B123" s="152"/>
      <c r="C123" s="61"/>
      <c r="D123" s="152"/>
      <c r="E123" s="81"/>
      <c r="F123" s="152"/>
      <c r="G123" s="152"/>
      <c r="H123" s="68"/>
      <c r="I123" s="89"/>
      <c r="J123" s="76"/>
    </row>
    <row r="124" spans="1:12" ht="30" x14ac:dyDescent="0.25">
      <c r="A124" s="154">
        <v>19</v>
      </c>
      <c r="B124" s="154" t="s">
        <v>171</v>
      </c>
      <c r="C124" s="75" t="s">
        <v>191</v>
      </c>
      <c r="D124" s="154"/>
      <c r="E124" s="83" t="s">
        <v>192</v>
      </c>
      <c r="F124" s="156"/>
      <c r="G124" s="166" t="e">
        <f>(F124/$H$156)*100</f>
        <v>#DIV/0!</v>
      </c>
      <c r="H124" s="79" t="e">
        <f>(F124/F156)*100</f>
        <v>#DIV/0!</v>
      </c>
      <c r="I124" s="87" t="s">
        <v>182</v>
      </c>
      <c r="J124" s="149"/>
      <c r="L124" s="82"/>
    </row>
    <row r="125" spans="1:12" x14ac:dyDescent="0.25">
      <c r="A125" s="152"/>
      <c r="B125" s="152"/>
      <c r="C125" s="61"/>
      <c r="D125" s="152"/>
      <c r="E125" s="81"/>
      <c r="F125" s="152"/>
      <c r="G125" s="152"/>
      <c r="H125" s="68"/>
      <c r="I125" s="89" t="s">
        <v>194</v>
      </c>
      <c r="J125" s="76"/>
    </row>
    <row r="126" spans="1:12" ht="15.75" thickBot="1" x14ac:dyDescent="0.3">
      <c r="A126" s="152"/>
      <c r="B126" s="152"/>
      <c r="C126" s="121"/>
      <c r="D126" s="158"/>
      <c r="E126" s="119"/>
      <c r="F126" s="158"/>
      <c r="G126" s="158"/>
      <c r="H126" s="118"/>
      <c r="I126" s="129"/>
      <c r="J126" s="76"/>
    </row>
    <row r="127" spans="1:12" ht="46.5" customHeight="1" x14ac:dyDescent="0.25">
      <c r="A127" s="152"/>
      <c r="B127" s="152" t="s">
        <v>172</v>
      </c>
      <c r="C127" s="61" t="s">
        <v>293</v>
      </c>
      <c r="D127" s="152"/>
      <c r="E127" s="81" t="s">
        <v>195</v>
      </c>
      <c r="F127" s="152">
        <v>0</v>
      </c>
      <c r="G127" s="166" t="e">
        <f>(F127/$H$156)*100</f>
        <v>#DIV/0!</v>
      </c>
      <c r="H127" s="57" t="e">
        <f>(F127/F156)*100</f>
        <v>#DIV/0!</v>
      </c>
      <c r="I127" s="89" t="s">
        <v>196</v>
      </c>
      <c r="J127" s="252" t="s">
        <v>208</v>
      </c>
    </row>
    <row r="128" spans="1:12" ht="29.25" customHeight="1" x14ac:dyDescent="0.25">
      <c r="A128" s="152"/>
      <c r="B128" s="152"/>
      <c r="C128" s="61"/>
      <c r="D128" s="152"/>
      <c r="E128" s="81"/>
      <c r="F128" s="152"/>
      <c r="G128" s="152"/>
      <c r="H128" s="68"/>
      <c r="I128" s="89" t="s">
        <v>197</v>
      </c>
      <c r="J128" s="252"/>
    </row>
    <row r="129" spans="1:10" ht="33" customHeight="1" x14ac:dyDescent="0.25">
      <c r="A129" s="152"/>
      <c r="B129" s="152"/>
      <c r="C129" s="61"/>
      <c r="D129" s="152"/>
      <c r="E129" s="81"/>
      <c r="F129" s="152"/>
      <c r="G129" s="152"/>
      <c r="H129" s="68"/>
      <c r="I129" s="89" t="s">
        <v>198</v>
      </c>
      <c r="J129" s="252"/>
    </row>
    <row r="130" spans="1:10" ht="18" customHeight="1" thickBot="1" x14ac:dyDescent="0.3">
      <c r="A130" s="153"/>
      <c r="B130" s="153"/>
      <c r="C130" s="62"/>
      <c r="D130" s="153"/>
      <c r="E130" s="71"/>
      <c r="F130" s="153"/>
      <c r="G130" s="153"/>
      <c r="H130" s="72"/>
      <c r="I130" s="110"/>
      <c r="J130" s="151"/>
    </row>
    <row r="131" spans="1:10" ht="18" customHeight="1" x14ac:dyDescent="0.25">
      <c r="A131" s="152"/>
      <c r="B131" s="152" t="s">
        <v>173</v>
      </c>
      <c r="C131" s="252" t="s">
        <v>296</v>
      </c>
      <c r="D131" s="152"/>
      <c r="E131" s="252" t="s">
        <v>223</v>
      </c>
      <c r="F131" s="157"/>
      <c r="G131" s="166" t="e">
        <f>(F131/$H$156)*100</f>
        <v>#DIV/0!</v>
      </c>
      <c r="H131" s="57" t="e">
        <f>(F131/F156)*100</f>
        <v>#DIV/0!</v>
      </c>
      <c r="I131" s="152" t="s">
        <v>183</v>
      </c>
      <c r="J131" s="150"/>
    </row>
    <row r="132" spans="1:10" ht="18" customHeight="1" x14ac:dyDescent="0.25">
      <c r="A132" s="152"/>
      <c r="B132" s="152"/>
      <c r="C132" s="252"/>
      <c r="D132" s="152"/>
      <c r="E132" s="252"/>
      <c r="F132" s="152"/>
      <c r="G132" s="152"/>
      <c r="H132" s="68"/>
      <c r="I132" s="152" t="s">
        <v>152</v>
      </c>
      <c r="J132" s="150"/>
    </row>
    <row r="133" spans="1:10" ht="15.75" thickBot="1" x14ac:dyDescent="0.3">
      <c r="A133" s="153"/>
      <c r="B133" s="153"/>
      <c r="C133" s="62"/>
      <c r="D133" s="153"/>
      <c r="E133" s="71"/>
      <c r="F133" s="153"/>
      <c r="G133" s="153"/>
      <c r="H133" s="72"/>
      <c r="I133" s="153"/>
      <c r="J133" s="73"/>
    </row>
    <row r="134" spans="1:10" ht="45" x14ac:dyDescent="0.25">
      <c r="A134" s="274">
        <v>20</v>
      </c>
      <c r="B134" s="152" t="s">
        <v>171</v>
      </c>
      <c r="C134" s="61" t="s">
        <v>132</v>
      </c>
      <c r="D134" s="154"/>
      <c r="E134" s="81" t="s">
        <v>176</v>
      </c>
      <c r="F134" s="157"/>
      <c r="G134" s="166" t="e">
        <f>(F134/$H$156)*100</f>
        <v>#DIV/0!</v>
      </c>
      <c r="H134" s="57" t="e">
        <f>(F134/F156)*100</f>
        <v>#DIV/0!</v>
      </c>
      <c r="I134" s="152" t="s">
        <v>70</v>
      </c>
      <c r="J134" s="76"/>
    </row>
    <row r="135" spans="1:10" x14ac:dyDescent="0.25">
      <c r="A135" s="272"/>
      <c r="B135" s="152"/>
      <c r="C135" s="56"/>
      <c r="D135" s="152"/>
      <c r="E135" s="81"/>
      <c r="F135" s="59"/>
      <c r="G135" s="59"/>
      <c r="H135" s="60"/>
      <c r="I135" s="152" t="s">
        <v>148</v>
      </c>
      <c r="J135" s="76"/>
    </row>
    <row r="136" spans="1:10" ht="15.75" thickBot="1" x14ac:dyDescent="0.3">
      <c r="A136" s="272"/>
      <c r="B136" s="152"/>
      <c r="C136" s="122"/>
      <c r="D136" s="158"/>
      <c r="E136" s="119"/>
      <c r="F136" s="120"/>
      <c r="G136" s="120"/>
      <c r="H136" s="116"/>
      <c r="I136" s="158"/>
      <c r="J136" s="76"/>
    </row>
    <row r="137" spans="1:10" ht="33" customHeight="1" x14ac:dyDescent="0.25">
      <c r="A137" s="272"/>
      <c r="B137" s="152" t="s">
        <v>172</v>
      </c>
      <c r="C137" s="254" t="s">
        <v>294</v>
      </c>
      <c r="D137" s="152"/>
      <c r="E137" s="254" t="s">
        <v>297</v>
      </c>
      <c r="F137" s="152"/>
      <c r="G137" s="166" t="e">
        <f>(F137/$H$156)*100</f>
        <v>#DIV/0!</v>
      </c>
      <c r="H137" s="57" t="e">
        <f>(F137/F156)*100</f>
        <v>#DIV/0!</v>
      </c>
      <c r="I137" s="152" t="s">
        <v>322</v>
      </c>
      <c r="J137" s="76"/>
    </row>
    <row r="138" spans="1:10" x14ac:dyDescent="0.25">
      <c r="A138" s="272"/>
      <c r="B138" s="152"/>
      <c r="C138" s="252"/>
      <c r="D138" s="152"/>
      <c r="E138" s="252"/>
      <c r="F138" s="152"/>
      <c r="G138" s="152"/>
      <c r="H138" s="68"/>
      <c r="I138" s="152" t="s">
        <v>321</v>
      </c>
      <c r="J138" s="76"/>
    </row>
    <row r="139" spans="1:10" ht="15.75" thickBot="1" x14ac:dyDescent="0.3">
      <c r="A139" s="272"/>
      <c r="B139" s="152"/>
      <c r="C139" s="255"/>
      <c r="D139" s="158"/>
      <c r="E139" s="255"/>
      <c r="F139" s="158"/>
      <c r="G139" s="158"/>
      <c r="H139" s="118"/>
      <c r="I139" s="165" t="s">
        <v>104</v>
      </c>
      <c r="J139" s="76"/>
    </row>
    <row r="140" spans="1:10" ht="45" x14ac:dyDescent="0.25">
      <c r="A140" s="272"/>
      <c r="B140" s="152" t="s">
        <v>173</v>
      </c>
      <c r="C140" s="61" t="s">
        <v>295</v>
      </c>
      <c r="D140" s="152"/>
      <c r="E140" s="81" t="s">
        <v>298</v>
      </c>
      <c r="F140" s="152"/>
      <c r="G140" s="166" t="e">
        <f>(F140/$H$156)*100</f>
        <v>#DIV/0!</v>
      </c>
      <c r="H140" s="57" t="e">
        <f>(F140/F156)*100</f>
        <v>#DIV/0!</v>
      </c>
      <c r="I140" s="152" t="s">
        <v>224</v>
      </c>
      <c r="J140" s="76"/>
    </row>
    <row r="141" spans="1:10" x14ac:dyDescent="0.25">
      <c r="A141" s="272"/>
      <c r="B141" s="152"/>
      <c r="C141" s="61"/>
      <c r="D141" s="152"/>
      <c r="E141" s="81"/>
      <c r="F141" s="152"/>
      <c r="G141" s="152"/>
      <c r="H141" s="57"/>
      <c r="I141" s="152"/>
      <c r="J141" s="76"/>
    </row>
    <row r="142" spans="1:10" ht="15.75" thickBot="1" x14ac:dyDescent="0.3">
      <c r="A142" s="272"/>
      <c r="B142" s="152"/>
      <c r="C142" s="121"/>
      <c r="D142" s="158"/>
      <c r="E142" s="119"/>
      <c r="F142" s="158"/>
      <c r="G142" s="158"/>
      <c r="H142" s="118"/>
      <c r="I142" s="158" t="s">
        <v>104</v>
      </c>
      <c r="J142" s="76"/>
    </row>
    <row r="143" spans="1:10" ht="45" x14ac:dyDescent="0.25">
      <c r="A143" s="272"/>
      <c r="B143" s="152" t="s">
        <v>174</v>
      </c>
      <c r="C143" s="61" t="s">
        <v>153</v>
      </c>
      <c r="D143" s="152"/>
      <c r="E143" s="81" t="s">
        <v>175</v>
      </c>
      <c r="F143" s="152"/>
      <c r="G143" s="166" t="e">
        <f>(F143/$H$156)*100</f>
        <v>#DIV/0!</v>
      </c>
      <c r="H143" s="57" t="e">
        <f>(F143/F156)*100</f>
        <v>#DIV/0!</v>
      </c>
      <c r="I143" s="152" t="s">
        <v>193</v>
      </c>
      <c r="J143" s="76"/>
    </row>
    <row r="144" spans="1:10" x14ac:dyDescent="0.25">
      <c r="A144" s="272"/>
      <c r="B144" s="152"/>
      <c r="C144" s="61"/>
      <c r="D144" s="152"/>
      <c r="E144" s="81"/>
      <c r="F144" s="152"/>
      <c r="G144" s="152"/>
      <c r="H144" s="68"/>
      <c r="I144" s="152" t="s">
        <v>104</v>
      </c>
      <c r="J144" s="76"/>
    </row>
    <row r="145" spans="1:10" ht="15.75" thickBot="1" x14ac:dyDescent="0.3">
      <c r="A145" s="273"/>
      <c r="B145" s="90"/>
      <c r="C145" s="91"/>
      <c r="D145" s="92"/>
      <c r="E145" s="71"/>
      <c r="F145" s="153"/>
      <c r="G145" s="92"/>
      <c r="H145" s="93"/>
      <c r="I145" s="153"/>
      <c r="J145" s="76"/>
    </row>
    <row r="146" spans="1:10" ht="21" customHeight="1" x14ac:dyDescent="0.25">
      <c r="A146" s="274">
        <v>21</v>
      </c>
      <c r="B146" s="274"/>
      <c r="C146" s="251" t="s">
        <v>312</v>
      </c>
      <c r="D146" s="274"/>
      <c r="E146" s="251" t="s">
        <v>313</v>
      </c>
      <c r="F146" s="274"/>
      <c r="G146" s="166" t="e">
        <f>(F146/$H$156)*100</f>
        <v>#DIV/0!</v>
      </c>
      <c r="H146" s="79" t="e">
        <f>(F146/$F$156)*100</f>
        <v>#DIV/0!</v>
      </c>
      <c r="I146" s="154" t="s">
        <v>314</v>
      </c>
      <c r="J146" s="84"/>
    </row>
    <row r="147" spans="1:10" ht="21" customHeight="1" x14ac:dyDescent="0.25">
      <c r="A147" s="272"/>
      <c r="B147" s="272"/>
      <c r="C147" s="252"/>
      <c r="D147" s="272"/>
      <c r="E147" s="252"/>
      <c r="F147" s="272"/>
      <c r="G147" s="152"/>
      <c r="H147" s="57"/>
      <c r="I147" s="158" t="s">
        <v>315</v>
      </c>
      <c r="J147" s="76"/>
    </row>
    <row r="148" spans="1:10" ht="21" customHeight="1" x14ac:dyDescent="0.25">
      <c r="A148" s="272"/>
      <c r="B148" s="272"/>
      <c r="C148" s="252"/>
      <c r="D148" s="272"/>
      <c r="E148" s="252"/>
      <c r="F148" s="272"/>
      <c r="G148" s="152"/>
      <c r="H148" s="57"/>
      <c r="I148" s="158" t="s">
        <v>316</v>
      </c>
      <c r="J148" s="76"/>
    </row>
    <row r="149" spans="1:10" ht="21" customHeight="1" x14ac:dyDescent="0.25">
      <c r="A149" s="272"/>
      <c r="B149" s="272"/>
      <c r="C149" s="252"/>
      <c r="D149" s="272"/>
      <c r="E149" s="252"/>
      <c r="F149" s="272"/>
      <c r="G149" s="152"/>
      <c r="H149" s="57"/>
      <c r="I149" s="158" t="s">
        <v>317</v>
      </c>
      <c r="J149" s="76"/>
    </row>
    <row r="150" spans="1:10" ht="15.75" thickBot="1" x14ac:dyDescent="0.3">
      <c r="A150" s="272"/>
      <c r="B150" s="272"/>
      <c r="C150" s="255"/>
      <c r="D150" s="295"/>
      <c r="E150" s="255"/>
      <c r="F150" s="295"/>
      <c r="G150" s="158"/>
      <c r="H150" s="116"/>
      <c r="I150" s="158" t="s">
        <v>318</v>
      </c>
      <c r="J150" s="76"/>
    </row>
    <row r="151" spans="1:10" ht="52.5" customHeight="1" x14ac:dyDescent="0.25">
      <c r="A151" s="272">
        <v>22</v>
      </c>
      <c r="B151" s="272"/>
      <c r="C151" s="252" t="s">
        <v>299</v>
      </c>
      <c r="D151" s="112"/>
      <c r="E151" s="65" t="s">
        <v>300</v>
      </c>
      <c r="F151" s="152"/>
      <c r="G151" s="166" t="e">
        <f>(F151/$H$156)*100</f>
        <v>#DIV/0!</v>
      </c>
      <c r="H151" s="57" t="e">
        <f>(F151/$F$156)*100</f>
        <v>#DIV/0!</v>
      </c>
      <c r="I151" s="154" t="s">
        <v>193</v>
      </c>
      <c r="J151" s="156"/>
    </row>
    <row r="152" spans="1:10" ht="27.75" customHeight="1" thickBot="1" x14ac:dyDescent="0.3">
      <c r="A152" s="273"/>
      <c r="B152" s="273"/>
      <c r="C152" s="253"/>
      <c r="D152" s="92"/>
      <c r="E152" s="67"/>
      <c r="F152" s="153"/>
      <c r="G152" s="153"/>
      <c r="H152" s="96"/>
      <c r="I152" s="153" t="s">
        <v>104</v>
      </c>
      <c r="J152" s="162"/>
    </row>
    <row r="153" spans="1:10" ht="30.75" customHeight="1" x14ac:dyDescent="0.25">
      <c r="A153" s="154">
        <v>23</v>
      </c>
      <c r="B153" s="113"/>
      <c r="C153" s="114" t="s">
        <v>274</v>
      </c>
      <c r="D153" s="115"/>
      <c r="E153" s="251" t="s">
        <v>275</v>
      </c>
      <c r="F153" s="152"/>
      <c r="G153" s="166" t="e">
        <f>(F153/$H$156)*100</f>
        <v>#DIV/0!</v>
      </c>
      <c r="H153" s="57" t="e">
        <f>(F153/$F$156)*100</f>
        <v>#DIV/0!</v>
      </c>
      <c r="I153" s="157" t="s">
        <v>201</v>
      </c>
      <c r="J153" s="156"/>
    </row>
    <row r="154" spans="1:10" ht="30.75" customHeight="1" x14ac:dyDescent="0.25">
      <c r="A154" s="152"/>
      <c r="B154" s="142"/>
      <c r="C154" s="111"/>
      <c r="D154" s="94"/>
      <c r="E154" s="252"/>
      <c r="F154" s="152"/>
      <c r="G154" s="152"/>
      <c r="H154" s="57"/>
      <c r="I154" s="141" t="s">
        <v>200</v>
      </c>
      <c r="J154" s="157"/>
    </row>
    <row r="155" spans="1:10" ht="27.75" customHeight="1" thickBot="1" x14ac:dyDescent="0.3">
      <c r="A155" s="153"/>
      <c r="B155" s="90"/>
      <c r="C155" s="95"/>
      <c r="D155" s="92"/>
      <c r="E155" s="253"/>
      <c r="F155" s="152"/>
      <c r="G155" s="152"/>
      <c r="H155" s="57"/>
      <c r="I155" s="148" t="s">
        <v>301</v>
      </c>
      <c r="J155" s="162"/>
    </row>
    <row r="156" spans="1:10" ht="16.5" thickBot="1" x14ac:dyDescent="0.3">
      <c r="A156" s="131"/>
      <c r="B156" s="97"/>
      <c r="C156" s="98" t="s">
        <v>80</v>
      </c>
      <c r="D156" s="99"/>
      <c r="E156" s="100"/>
      <c r="F156" s="101">
        <f>SUM(F5:F155)</f>
        <v>0</v>
      </c>
      <c r="G156" s="101" t="e">
        <f>SUM(G5:G155)</f>
        <v>#DIV/0!</v>
      </c>
      <c r="H156" s="101" t="e">
        <f>SUM(H5:H155)</f>
        <v>#DIV/0!</v>
      </c>
      <c r="I156" s="66"/>
      <c r="J156" s="100"/>
    </row>
    <row r="157" spans="1:10" x14ac:dyDescent="0.25">
      <c r="A157" s="132"/>
      <c r="I157" s="103"/>
      <c r="J157" s="104"/>
    </row>
    <row r="158" spans="1:10" x14ac:dyDescent="0.25">
      <c r="H158" s="54" t="s">
        <v>323</v>
      </c>
      <c r="I158" s="105"/>
      <c r="J158" s="104"/>
    </row>
    <row r="159" spans="1:10" x14ac:dyDescent="0.25">
      <c r="C159" s="106"/>
      <c r="D159" s="107"/>
      <c r="I159" s="106"/>
    </row>
    <row r="160" spans="1:10" x14ac:dyDescent="0.25">
      <c r="C160" s="106"/>
      <c r="D160" s="107"/>
    </row>
    <row r="161" spans="3:8" x14ac:dyDescent="0.25">
      <c r="C161" s="106"/>
      <c r="D161" s="107"/>
      <c r="H161" s="54" t="s">
        <v>209</v>
      </c>
    </row>
    <row r="162" spans="3:8" x14ac:dyDescent="0.25">
      <c r="C162" s="106"/>
      <c r="D162" s="107"/>
      <c r="H162" s="54" t="s">
        <v>210</v>
      </c>
    </row>
    <row r="163" spans="3:8" x14ac:dyDescent="0.25">
      <c r="H163" s="54" t="s">
        <v>211</v>
      </c>
    </row>
    <row r="164" spans="3:8" x14ac:dyDescent="0.25">
      <c r="H164" s="54" t="s">
        <v>212</v>
      </c>
    </row>
    <row r="165" spans="3:8" x14ac:dyDescent="0.25">
      <c r="H165" s="54" t="s">
        <v>213</v>
      </c>
    </row>
  </sheetData>
  <mergeCells count="101">
    <mergeCell ref="J17:J18"/>
    <mergeCell ref="J19:J20"/>
    <mergeCell ref="A12:A16"/>
    <mergeCell ref="C12:C13"/>
    <mergeCell ref="E12:E16"/>
    <mergeCell ref="J12:J13"/>
    <mergeCell ref="D14:D15"/>
    <mergeCell ref="J15:J16"/>
    <mergeCell ref="A1:J1"/>
    <mergeCell ref="A2:J2"/>
    <mergeCell ref="A5:A7"/>
    <mergeCell ref="C5:C6"/>
    <mergeCell ref="J5:J7"/>
    <mergeCell ref="A8:A10"/>
    <mergeCell ref="B8:B11"/>
    <mergeCell ref="C8:C11"/>
    <mergeCell ref="F8:F10"/>
    <mergeCell ref="H8:H10"/>
    <mergeCell ref="A21:A24"/>
    <mergeCell ref="C21:C24"/>
    <mergeCell ref="D21:D24"/>
    <mergeCell ref="E21:E22"/>
    <mergeCell ref="F21:F24"/>
    <mergeCell ref="H21:H24"/>
    <mergeCell ref="E23:E24"/>
    <mergeCell ref="A17:A20"/>
    <mergeCell ref="C17:C18"/>
    <mergeCell ref="E17:E20"/>
    <mergeCell ref="F17:F20"/>
    <mergeCell ref="H17:H20"/>
    <mergeCell ref="A36:A40"/>
    <mergeCell ref="C36:C39"/>
    <mergeCell ref="E36:E40"/>
    <mergeCell ref="F36:F39"/>
    <mergeCell ref="H36:H39"/>
    <mergeCell ref="J36:J39"/>
    <mergeCell ref="H25:H28"/>
    <mergeCell ref="C30:C31"/>
    <mergeCell ref="E30:E31"/>
    <mergeCell ref="C32:C33"/>
    <mergeCell ref="E32:E33"/>
    <mergeCell ref="C34:C35"/>
    <mergeCell ref="E34:E35"/>
    <mergeCell ref="A25:A28"/>
    <mergeCell ref="B25:B28"/>
    <mergeCell ref="C25:C28"/>
    <mergeCell ref="D25:D27"/>
    <mergeCell ref="E25:E28"/>
    <mergeCell ref="F25:F28"/>
    <mergeCell ref="A41:A42"/>
    <mergeCell ref="D41:D42"/>
    <mergeCell ref="E41:E42"/>
    <mergeCell ref="A43:A55"/>
    <mergeCell ref="C43:C44"/>
    <mergeCell ref="E43:E44"/>
    <mergeCell ref="C45:C46"/>
    <mergeCell ref="E45:E46"/>
    <mergeCell ref="B48:B50"/>
    <mergeCell ref="C48:C50"/>
    <mergeCell ref="J64:J67"/>
    <mergeCell ref="A68:A72"/>
    <mergeCell ref="C73:C74"/>
    <mergeCell ref="E73:E74"/>
    <mergeCell ref="C76:C78"/>
    <mergeCell ref="E76:E78"/>
    <mergeCell ref="E48:E50"/>
    <mergeCell ref="J48:J49"/>
    <mergeCell ref="C52:C54"/>
    <mergeCell ref="E52:E54"/>
    <mergeCell ref="J52:J53"/>
    <mergeCell ref="C56:C57"/>
    <mergeCell ref="E56:E57"/>
    <mergeCell ref="A100:A104"/>
    <mergeCell ref="A105:A116"/>
    <mergeCell ref="E108:E112"/>
    <mergeCell ref="A117:A121"/>
    <mergeCell ref="J127:J129"/>
    <mergeCell ref="C131:C132"/>
    <mergeCell ref="E131:E132"/>
    <mergeCell ref="C81:C82"/>
    <mergeCell ref="C84:C85"/>
    <mergeCell ref="A87:A93"/>
    <mergeCell ref="C87:C88"/>
    <mergeCell ref="E87:E88"/>
    <mergeCell ref="A94:A99"/>
    <mergeCell ref="C94:C95"/>
    <mergeCell ref="E94:E95"/>
    <mergeCell ref="C97:C98"/>
    <mergeCell ref="F146:F150"/>
    <mergeCell ref="A151:A152"/>
    <mergeCell ref="B151:B152"/>
    <mergeCell ref="C151:C152"/>
    <mergeCell ref="E153:E155"/>
    <mergeCell ref="A134:A145"/>
    <mergeCell ref="C137:C139"/>
    <mergeCell ref="E137:E139"/>
    <mergeCell ref="A146:A150"/>
    <mergeCell ref="B146:B150"/>
    <mergeCell ref="C146:C150"/>
    <mergeCell ref="D146:D150"/>
    <mergeCell ref="E146:E150"/>
  </mergeCells>
  <printOptions horizontalCentered="1"/>
  <pageMargins left="0.25" right="0.6" top="0.43" bottom="0.45" header="0.3" footer="0.3"/>
  <pageSetup paperSize="5" scale="70" fitToHeight="0" orientation="landscape" horizontalDpi="4294967293" verticalDpi="300" r:id="rId1"/>
  <rowBreaks count="3" manualBreakCount="3">
    <brk id="63" max="8" man="1"/>
    <brk id="89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PPK contoh</vt:lpstr>
      <vt:lpstr>Master Nett</vt:lpstr>
      <vt:lpstr>Pembobotan</vt:lpstr>
      <vt:lpstr>cek</vt:lpstr>
      <vt:lpstr>'Master Nett'!Print_Area</vt:lpstr>
      <vt:lpstr>cek!Print_Titles</vt:lpstr>
      <vt:lpstr>'Master Nett'!Print_Titles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INSVEKTORAT</dc:creator>
  <cp:lastModifiedBy>rantika kusumaningrum</cp:lastModifiedBy>
  <cp:lastPrinted>2021-09-13T02:38:13Z</cp:lastPrinted>
  <dcterms:created xsi:type="dcterms:W3CDTF">2013-11-25T06:38:57Z</dcterms:created>
  <dcterms:modified xsi:type="dcterms:W3CDTF">2022-06-04T08:47:53Z</dcterms:modified>
</cp:coreProperties>
</file>